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28800" windowHeight="12180" firstSheet="3" activeTab="9"/>
  </bookViews>
  <sheets>
    <sheet name="번호인식" sheetId="1" state="hidden" r:id="rId1"/>
    <sheet name="동영상" sheetId="2" state="hidden" r:id="rId2"/>
    <sheet name="번호인식-조사(2015.2.7)" sheetId="3" state="hidden" r:id="rId3"/>
    <sheet name="방범용" sheetId="4" r:id="rId4"/>
    <sheet name="어린이 보호구역" sheetId="5" r:id="rId5"/>
    <sheet name="아동보호구역, 공원" sheetId="6" r:id="rId6"/>
    <sheet name="시설관리 및 다목적" sheetId="7" r:id="rId7"/>
    <sheet name="섬 방범" sheetId="8" r:id="rId8"/>
    <sheet name="열상" sheetId="9" r:id="rId9"/>
    <sheet name="명천지구" sheetId="10" r:id="rId10"/>
  </sheets>
  <definedNames>
    <definedName name="_xlfn.IFERROR" hidden="1">#NAME?</definedName>
    <definedName name="_xlfn.SUMIFS" hidden="1">#NAME?</definedName>
    <definedName name="_xlnm.Print_Area" localSheetId="3">'방범용'!$A$1:$N$712</definedName>
    <definedName name="_xlnm.Print_Area" localSheetId="7">'섬 방범'!$A$1:$H$30</definedName>
    <definedName name="_xlnm.Print_Area" localSheetId="5">'아동보호구역, 공원'!$A$1:$H$67</definedName>
    <definedName name="_xlnm.Print_Area" localSheetId="8">'열상'!$A$1:$H$20</definedName>
    <definedName name="_xlnm.Print_Titles" localSheetId="1">'동영상'!$1:$4</definedName>
    <definedName name="_xlnm.Print_Titles" localSheetId="3">'방범용'!$1:$4</definedName>
    <definedName name="_xlnm.Print_Titles" localSheetId="0">'번호인식'!$1:$4</definedName>
    <definedName name="_xlnm.Print_Titles" localSheetId="2">'번호인식-조사(2015.2.7)'!$1:$1</definedName>
    <definedName name="_xlnm.Print_Titles" localSheetId="7">'섬 방범'!$1:$4</definedName>
    <definedName name="_xlnm.Print_Titles" localSheetId="6">'시설관리 및 다목적'!$1:$4</definedName>
    <definedName name="_xlnm.Print_Titles" localSheetId="5">'아동보호구역, 공원'!$1:$4</definedName>
    <definedName name="_xlnm.Print_Titles" localSheetId="4">'어린이 보호구역'!$1:$4</definedName>
    <definedName name="_xlnm.Print_Titles" localSheetId="8">'열상'!$1:$4</definedName>
  </definedNames>
  <calcPr fullCalcOnLoad="1"/>
</workbook>
</file>

<file path=xl/sharedStrings.xml><?xml version="1.0" encoding="utf-8"?>
<sst xmlns="http://schemas.openxmlformats.org/spreadsheetml/2006/main" count="3727" uniqueCount="2411">
  <si>
    <t>신흑동 서울시교육수련원 뒤 사거리(솔밭야영장 주변)</t>
  </si>
  <si>
    <t>신흑동 2114 도로(2033번지선)</t>
  </si>
  <si>
    <t>신흑동 1465-7 잡(1436번지선)</t>
  </si>
  <si>
    <t>신흑동 2109번지 도로(1788번지선)</t>
  </si>
  <si>
    <t>동대동 349-6 도로(575-9번지선)</t>
  </si>
  <si>
    <t>동대동 1368  공원</t>
  </si>
  <si>
    <t>09년도 2차</t>
  </si>
  <si>
    <t>㈜KT</t>
  </si>
  <si>
    <t>지방도 610호 명대계곡입구</t>
  </si>
  <si>
    <t>국도 21호 ㈜함라 옆</t>
  </si>
  <si>
    <t>지방도 617호 소삼농산물집하장옆</t>
  </si>
  <si>
    <t>09년도 3차</t>
  </si>
  <si>
    <t>06준공 극동</t>
  </si>
  <si>
    <t>07준공 남양</t>
  </si>
  <si>
    <t>08준공 센택</t>
  </si>
  <si>
    <t>10년도 1차</t>
  </si>
  <si>
    <t>엔에스시스템</t>
  </si>
  <si>
    <t>동영상</t>
  </si>
  <si>
    <t>유지보수대상</t>
  </si>
  <si>
    <t>㈜씨엠</t>
  </si>
  <si>
    <t>주포농공단지 앞</t>
  </si>
  <si>
    <t>연번</t>
  </si>
  <si>
    <t>구분</t>
  </si>
  <si>
    <t>설치 위치</t>
  </si>
  <si>
    <t>설치위치 설명</t>
  </si>
  <si>
    <t>통신회선</t>
  </si>
  <si>
    <t>설치(하도)</t>
  </si>
  <si>
    <t>시스템</t>
  </si>
  <si>
    <t>관리</t>
  </si>
  <si>
    <t>단가계약</t>
  </si>
  <si>
    <t>노후교체</t>
  </si>
  <si>
    <t>보령시 범죄예방 CCTV 현황(번호인식)</t>
  </si>
  <si>
    <t>"</t>
  </si>
  <si>
    <t>'10교체완료</t>
  </si>
  <si>
    <t>보령시 범죄예방 CCTV 현황(동영상)</t>
  </si>
  <si>
    <t>계</t>
  </si>
  <si>
    <t>소계</t>
  </si>
  <si>
    <t>국도 40호 장은리방조제 입구</t>
  </si>
  <si>
    <t>중앙약국 앞</t>
  </si>
  <si>
    <t>구 대천역 롯데리아 앞</t>
  </si>
  <si>
    <t>동대동 우리은행 앞</t>
  </si>
  <si>
    <t>보령시 방범용 CCTV 현황(총괄)</t>
  </si>
  <si>
    <t>10년도 3차</t>
  </si>
  <si>
    <t>LG U+</t>
  </si>
  <si>
    <t>대천동 144-22</t>
  </si>
  <si>
    <t>대천21통 마을회관 앞</t>
  </si>
  <si>
    <t>11년도 1차</t>
  </si>
  <si>
    <t>에너지코리아</t>
  </si>
  <si>
    <t>주산면 주렴산마을 입구</t>
  </si>
  <si>
    <t>천북면 낙동리 빙도 입구</t>
  </si>
  <si>
    <t>신흑동 2243-8</t>
  </si>
  <si>
    <t>12년도 1차</t>
  </si>
  <si>
    <t>대보에스엔</t>
  </si>
  <si>
    <t>무창포해수욕장 입구</t>
  </si>
  <si>
    <t>무창포해수욕장 자주민박 옆</t>
  </si>
  <si>
    <t>무창포해수욕장 제3주차장</t>
  </si>
  <si>
    <t>무청포해수욕장 독산쪽 입구</t>
  </si>
  <si>
    <t>동대동 일방통행로 끝 삼천리자전거 앞</t>
  </si>
  <si>
    <t>보루네오가구 앞 사거리 (경찰서 방면)</t>
  </si>
  <si>
    <t>죽정동 유성아파트 입구</t>
  </si>
  <si>
    <t>중앙시장 입구</t>
  </si>
  <si>
    <t>아름다운웨딩홀 앞</t>
  </si>
  <si>
    <t>소양주유소 앞</t>
  </si>
  <si>
    <t>지방도 607호 부사방조제 장안마을</t>
  </si>
  <si>
    <t>국도 40호 홍보지구방조제 부근</t>
  </si>
  <si>
    <t>주산면 창암리 376-1</t>
  </si>
  <si>
    <t>'10 교체완료
'11 이설완료</t>
  </si>
  <si>
    <t>'12교체완료</t>
  </si>
  <si>
    <t>갯벌체험장 앞</t>
  </si>
  <si>
    <t>천북면 낙동리1012-2</t>
  </si>
  <si>
    <t>신흑동 2227-1</t>
  </si>
  <si>
    <t>신흑동 인터넷 민박 앞</t>
  </si>
  <si>
    <t>신흑동 1874</t>
  </si>
  <si>
    <t>신흑동 청해횟집 인근</t>
  </si>
  <si>
    <t>대천항 주차장 사거리</t>
  </si>
  <si>
    <t>동대동 810-1</t>
  </si>
  <si>
    <t>동대동 1867</t>
  </si>
  <si>
    <t>동대동 8-15</t>
  </si>
  <si>
    <t>동대동 1904</t>
  </si>
  <si>
    <t>동대동 1164</t>
  </si>
  <si>
    <t>동대동 월드카서비스 앞(대천아구 뒤)</t>
  </si>
  <si>
    <t>대천동 37-40</t>
  </si>
  <si>
    <t>대천동 빨주노초 문구 앞(대천초 후문)</t>
  </si>
  <si>
    <t>대천동 147-1</t>
  </si>
  <si>
    <t>대천동 대천여중 정문 앞</t>
  </si>
  <si>
    <t>동대동 774-10</t>
  </si>
  <si>
    <t>하상주차장 바위섬식당 인근</t>
  </si>
  <si>
    <t>대천동 402-1</t>
  </si>
  <si>
    <t>대관초등학교 정문 앞</t>
  </si>
  <si>
    <t>대천동 143-60</t>
  </si>
  <si>
    <t>대천동 210-31</t>
  </si>
  <si>
    <t xml:space="preserve">원동자율방범대 인근 </t>
  </si>
  <si>
    <t>대천동 428-1</t>
  </si>
  <si>
    <t>구시 유나슈퍼 앞 사거리</t>
  </si>
  <si>
    <t>대천동 297-300</t>
  </si>
  <si>
    <t>궁촌동 60-2</t>
  </si>
  <si>
    <t>궁촌동 남부빌라 옆 사거리</t>
  </si>
  <si>
    <t>명천동 389-3</t>
  </si>
  <si>
    <t>동대동 929</t>
  </si>
  <si>
    <t>성주산화로구이 앞(엘마트 인근)</t>
  </si>
  <si>
    <t>동대동 1402</t>
  </si>
  <si>
    <t>죽정동 662-33</t>
  </si>
  <si>
    <t>죽정동 현대아파트입구 사거리(본죽 앞)</t>
  </si>
  <si>
    <t>신흑동 2215-1</t>
  </si>
  <si>
    <t>신흑동 1345-17</t>
  </si>
  <si>
    <t>분수광장 내(안내소 앞)</t>
  </si>
  <si>
    <t>시민탑광장(야외무대 인근)</t>
  </si>
  <si>
    <t>신흑동 1934</t>
  </si>
  <si>
    <t>동대동 460-3</t>
  </si>
  <si>
    <t>동대동 1608</t>
  </si>
  <si>
    <t>충청유류 앞</t>
  </si>
  <si>
    <t>대천동 377-6</t>
  </si>
  <si>
    <t>동부아파트 입구</t>
  </si>
  <si>
    <t>대천중학교 옆(기업은행 옆)</t>
  </si>
  <si>
    <t>동대동 1100</t>
  </si>
  <si>
    <t>대동어린이집 앞 공원</t>
  </si>
  <si>
    <t>대천동 595-4</t>
  </si>
  <si>
    <t>건강보험공단 앞</t>
  </si>
  <si>
    <t>대천동 423-14</t>
  </si>
  <si>
    <t>보령등기소 앞(KT 인근)</t>
  </si>
  <si>
    <t>대천동 319-1</t>
  </si>
  <si>
    <t>구시 영광교회 앞</t>
  </si>
  <si>
    <t>대천동 300-18</t>
  </si>
  <si>
    <t>구시 왕슈퍼 앞</t>
  </si>
  <si>
    <t>죽정동 730</t>
  </si>
  <si>
    <t>백호체육관 앞</t>
  </si>
  <si>
    <t>대천동 404-5</t>
  </si>
  <si>
    <t>동대동 1264-2</t>
  </si>
  <si>
    <t>기아자동차 병삼대리점 앞</t>
  </si>
  <si>
    <t>동대동 1339</t>
  </si>
  <si>
    <t>노인요양병원 뒤 공원</t>
  </si>
  <si>
    <t>동대동 1214</t>
  </si>
  <si>
    <t>구 대우자동차 뒤 공원</t>
  </si>
  <si>
    <t>대천수산시장 입구 맞은편</t>
  </si>
  <si>
    <t>신흑동 1437-2</t>
  </si>
  <si>
    <t>필랜드 앞 주차장 입구</t>
  </si>
  <si>
    <t>웅천읍 독산리 784-6</t>
  </si>
  <si>
    <t>웅천읍 관당리 778-3</t>
  </si>
  <si>
    <t>웅천읍 관당리 885</t>
  </si>
  <si>
    <t>웅천읍 관당리 806-1</t>
  </si>
  <si>
    <t>남포 요트경기장 인근</t>
  </si>
  <si>
    <t>대천19통 마을회관 앞</t>
  </si>
  <si>
    <t>13년도 1차</t>
  </si>
  <si>
    <t>13년도 1차</t>
  </si>
  <si>
    <t>13년도 1차</t>
  </si>
  <si>
    <t>엔에스시스템</t>
  </si>
  <si>
    <t>웅천읍 구룡리 482-7</t>
  </si>
  <si>
    <t>무창포 IC 출구</t>
  </si>
  <si>
    <t>청소면 죽림리 506-1</t>
  </si>
  <si>
    <t>청라면 장현리 1013-12</t>
  </si>
  <si>
    <t>무창포 IC 입구</t>
  </si>
  <si>
    <t>대천동 197-46</t>
  </si>
  <si>
    <t>대천동 335-2</t>
  </si>
  <si>
    <t>대천동 193-14</t>
  </si>
  <si>
    <t>대천동 435-6</t>
  </si>
  <si>
    <t>동대동 836-12</t>
  </si>
  <si>
    <t>동대동 983-96</t>
  </si>
  <si>
    <t>궁촌동 341-3</t>
  </si>
  <si>
    <t>청라면 소양리 523-4</t>
  </si>
  <si>
    <t>주포면 관산리 449-37</t>
  </si>
  <si>
    <t>남포면 옥서리 4-1</t>
  </si>
  <si>
    <t>주교면 주교리 81-5 인근</t>
  </si>
  <si>
    <t>주교삼거리</t>
  </si>
  <si>
    <t>신흑동 2240-8</t>
  </si>
  <si>
    <t>신흑동 519-2</t>
  </si>
  <si>
    <t>남곡동 953-18</t>
  </si>
  <si>
    <t>대천IC 입구</t>
  </si>
  <si>
    <t>신흑동 855-50</t>
  </si>
  <si>
    <t>신흑동 1000-5</t>
  </si>
  <si>
    <t>신흑동 2006</t>
  </si>
  <si>
    <t xml:space="preserve">남포면 월전리 821 </t>
  </si>
  <si>
    <t>웅천읍 소황리 산 60-6 임</t>
  </si>
  <si>
    <t>천북면 하만리 산 175-2</t>
  </si>
  <si>
    <t>주산면 야룡리 369-9</t>
  </si>
  <si>
    <t>용제제 인근</t>
  </si>
  <si>
    <t>미산면 삼계리 268</t>
  </si>
  <si>
    <t>천북면 하만리 산 175-2 도로</t>
  </si>
  <si>
    <t>명천동 453-9</t>
  </si>
  <si>
    <t>미산면 도화담리 62-1</t>
  </si>
  <si>
    <t>농협 도화담지점 인근</t>
  </si>
  <si>
    <t>대천 IC 출구</t>
  </si>
  <si>
    <t>주포면 봉당리 765</t>
  </si>
  <si>
    <t>봉당2리 마을회관 앞</t>
  </si>
  <si>
    <t>미산면 평라리 438-3</t>
  </si>
  <si>
    <t>대천동 297-385</t>
  </si>
  <si>
    <t>중앙아파트 앞 사거리</t>
  </si>
  <si>
    <t>대천동 456-6</t>
  </si>
  <si>
    <t>동대동 729-9</t>
  </si>
  <si>
    <t>왔다식당 앞</t>
  </si>
  <si>
    <t>동대동 1757</t>
  </si>
  <si>
    <t>하늘터 호프 앞</t>
  </si>
  <si>
    <t>130만</t>
  </si>
  <si>
    <t>130만</t>
  </si>
  <si>
    <t>130만</t>
  </si>
  <si>
    <t>지방도 617호 소삼농산물집하장 옆</t>
  </si>
  <si>
    <t>지방도 610호 명대계곡 입구</t>
  </si>
  <si>
    <t>천북면 장은리 959-2</t>
  </si>
  <si>
    <t>천북면 신죽리 248-3</t>
  </si>
  <si>
    <t>2차로</t>
  </si>
  <si>
    <t>미산 → 주산 보령호 주변 도로</t>
  </si>
  <si>
    <t>동대동 한내여중 앞(왕자봉 입구 주변)</t>
  </si>
  <si>
    <t>신흑동 충남수족관 앞(신광장 끝, 만남의 광장 주변)</t>
  </si>
  <si>
    <t>동대동 청송회관 앞(천변도로)</t>
  </si>
  <si>
    <t>동대동 현대아파트 사거리(동대초등학교 방면)</t>
  </si>
  <si>
    <t>동대동 정인문고 인근 바이더웨이 앞</t>
  </si>
  <si>
    <t>동대동 아이들세상 맞은편</t>
  </si>
  <si>
    <t>명천3차주공아파트 상가 앞</t>
  </si>
  <si>
    <t>씨엠 사무실 앞(전 부부마트)</t>
  </si>
  <si>
    <t>고려대학교 수련원 앞</t>
  </si>
  <si>
    <t>동대동 한내사거리(축협 맞은편)</t>
  </si>
  <si>
    <t>머드광장 관광안내소 인근 도로</t>
  </si>
  <si>
    <t>신광장 입구 사거리(펀비치 인근)</t>
  </si>
  <si>
    <t xml:space="preserve">신흑동 한화콘도 앞 공영주차장 입구 </t>
  </si>
  <si>
    <t>웨딩캐슬 앞</t>
  </si>
  <si>
    <t>여송식관 앞(신설사거리방향)</t>
  </si>
  <si>
    <t>09년도 3차 엔에스</t>
  </si>
  <si>
    <t>09년도 3차 엔에스</t>
  </si>
  <si>
    <t>10년도 2차 엘리</t>
  </si>
  <si>
    <t>11년도 1차 에너지</t>
  </si>
  <si>
    <t>11년도 1차 에너지</t>
  </si>
  <si>
    <t>12년도 1차 대보에스엔</t>
  </si>
  <si>
    <t>12년도 1차 대보에스엔</t>
  </si>
  <si>
    <t>13년도 1차 엔에스</t>
  </si>
  <si>
    <t>13년도 1차 엔에스</t>
  </si>
  <si>
    <t>경찰서 상황실</t>
  </si>
  <si>
    <t>13년도 2차 에너지</t>
  </si>
  <si>
    <t>13년도 2차 에너지</t>
  </si>
  <si>
    <t>주포면 봉당리 801</t>
  </si>
  <si>
    <t>주포사거리 인근</t>
  </si>
  <si>
    <t>주교면 고정리 314</t>
  </si>
  <si>
    <t>고정2리 마을회관 앞</t>
  </si>
  <si>
    <t>청소면 죽림리 919 지선</t>
  </si>
  <si>
    <t>다연이네 토굴 새우젖 맞은편</t>
  </si>
  <si>
    <t>삼화가축위생연구소 앞(광천방면)</t>
  </si>
  <si>
    <t>남포농협 사거리</t>
  </si>
  <si>
    <t>성주면 성주리 247-5</t>
  </si>
  <si>
    <t>성주삼거리 인근</t>
  </si>
  <si>
    <t>죽정동 365-1</t>
  </si>
  <si>
    <t>대천고등학교 입구 인근</t>
  </si>
  <si>
    <t>해망산 진입로(시내 방향)</t>
  </si>
  <si>
    <t>해망산 진입로(해수욕장 방향)</t>
  </si>
  <si>
    <t>신흑동 1368</t>
  </si>
  <si>
    <t>해망산 진입로(시내 방향)</t>
  </si>
  <si>
    <t>1.번호인식</t>
  </si>
  <si>
    <t>2.번호인식</t>
  </si>
  <si>
    <t>주교면 신대리 1242-3</t>
  </si>
  <si>
    <t>신대4리 마을회관 인근</t>
  </si>
  <si>
    <t>청소면 장곡리 715-4</t>
  </si>
  <si>
    <t>오천면 갈현리 마을 입구(장곡리 경계)</t>
  </si>
  <si>
    <t>천북면 사호리 852-1</t>
  </si>
  <si>
    <t>사호3리 마을 입구</t>
  </si>
  <si>
    <t>청소면 진죽리 470-5</t>
  </si>
  <si>
    <t>남포면 읍내리 351-15</t>
  </si>
  <si>
    <t>성주면 성주리 265-87</t>
  </si>
  <si>
    <t>동대동 851</t>
  </si>
  <si>
    <t>대천동 618-51</t>
  </si>
  <si>
    <t>대천동 358-29</t>
  </si>
  <si>
    <t>대천동 1204-3</t>
  </si>
  <si>
    <t>동대동 432-11</t>
  </si>
  <si>
    <t>명천동 산66-1</t>
  </si>
  <si>
    <t>명천동 135-2</t>
  </si>
  <si>
    <t>청소면 광개토공인중개소 앞</t>
  </si>
  <si>
    <t>남포치안센터 삼거리</t>
  </si>
  <si>
    <t>심원동계곡 입구 다리 앞</t>
  </si>
  <si>
    <t>현대상가 뒷 골목(티코다방 앞)</t>
  </si>
  <si>
    <t>한일불고기 인근</t>
  </si>
  <si>
    <t>보령문화의전당 도시계획도로</t>
  </si>
  <si>
    <t>농협주유소 앞 삼거리</t>
  </si>
  <si>
    <t>엘마트 옆 도시계획도로 안</t>
  </si>
  <si>
    <t>옥마산 등산로 입구</t>
  </si>
  <si>
    <t>홈플러스 진입 삼거리</t>
  </si>
  <si>
    <t>2대</t>
  </si>
  <si>
    <t>3대</t>
  </si>
  <si>
    <t>2대</t>
  </si>
  <si>
    <t>경남사거리 앞(백호텔레콤 앞)</t>
  </si>
  <si>
    <t>지방도 96호 삼화가축위생연구소 앞(천북 방향)</t>
  </si>
  <si>
    <t>300만</t>
  </si>
  <si>
    <t>300만</t>
  </si>
  <si>
    <t>13년도 2차</t>
  </si>
  <si>
    <t>13년도 2차</t>
  </si>
  <si>
    <t>에너지코리아</t>
  </si>
  <si>
    <t>40대</t>
  </si>
  <si>
    <t>('14. 7.30 현재)</t>
  </si>
  <si>
    <t>'10 교체완료
성주에서 이설</t>
  </si>
  <si>
    <t>'10 교체완료
남포에서 이설</t>
  </si>
  <si>
    <t>3.번호인식</t>
  </si>
  <si>
    <t>4.번호인식</t>
  </si>
  <si>
    <t>5.번호인식</t>
  </si>
  <si>
    <t>6.번호인식</t>
  </si>
  <si>
    <t>7.번호인식</t>
  </si>
  <si>
    <t>8.번호인식</t>
  </si>
  <si>
    <t>9.번호인식</t>
  </si>
  <si>
    <t>10.번호인식</t>
  </si>
  <si>
    <t>11.번호인식</t>
  </si>
  <si>
    <t>12.번호인식</t>
  </si>
  <si>
    <t>13.번호인식</t>
  </si>
  <si>
    <t>14.번호인식</t>
  </si>
  <si>
    <t>15.번호인식</t>
  </si>
  <si>
    <t>16.번호인식</t>
  </si>
  <si>
    <t>17.번호인식</t>
  </si>
  <si>
    <t>18.번호인식</t>
  </si>
  <si>
    <t>19.번호인식</t>
  </si>
  <si>
    <t>20.번호인식</t>
  </si>
  <si>
    <t>21.번호인식</t>
  </si>
  <si>
    <t>22.번호인식</t>
  </si>
  <si>
    <t>23.번호인식</t>
  </si>
  <si>
    <t>24.번호인식</t>
  </si>
  <si>
    <t>25.번호인식</t>
  </si>
  <si>
    <t>26.번호인식</t>
  </si>
  <si>
    <t>27.번호인식</t>
  </si>
  <si>
    <t>28.번호인식</t>
  </si>
  <si>
    <t>29.번호인식</t>
  </si>
  <si>
    <t>30.번호인식</t>
  </si>
  <si>
    <t>31.번호인식</t>
  </si>
  <si>
    <t>32.번호인식</t>
  </si>
  <si>
    <t>33.번호인식</t>
  </si>
  <si>
    <t>34.번호인식</t>
  </si>
  <si>
    <t>35.번호인식</t>
  </si>
  <si>
    <t>36.번호인식</t>
  </si>
  <si>
    <t>37.번호인식</t>
  </si>
  <si>
    <t>38.번호인식</t>
  </si>
  <si>
    <t>39.번호인식</t>
  </si>
  <si>
    <t>40.번호인식</t>
  </si>
  <si>
    <t>06준공 극동
13년도 2차 에너지</t>
  </si>
  <si>
    <t>'14. 7월 교체</t>
  </si>
  <si>
    <t>'14. 7월 교체</t>
  </si>
  <si>
    <t>05준공 조합
13년도 2차</t>
  </si>
  <si>
    <t>79개소</t>
  </si>
  <si>
    <t>94대</t>
  </si>
  <si>
    <t>웅천읍 대창리 713-2</t>
  </si>
  <si>
    <t>웅천농협 사거리</t>
  </si>
  <si>
    <t>남포면 옥서리 75-1</t>
  </si>
  <si>
    <t>굴다리포도원 인근</t>
  </si>
  <si>
    <t>남포면 옥서리 144-4</t>
  </si>
  <si>
    <t>털보포도원 인근</t>
  </si>
  <si>
    <t>주산면 황율리 605</t>
  </si>
  <si>
    <t>황율1리 황성마을 입구</t>
  </si>
  <si>
    <t>주산면 황율리 405</t>
  </si>
  <si>
    <t>강산건설 쪽 황율1리 입구</t>
  </si>
  <si>
    <t>주산면 금암리 682-3</t>
  </si>
  <si>
    <t>금암리 공중화장실</t>
  </si>
  <si>
    <t>성주면 개화리 642-4</t>
  </si>
  <si>
    <t>개화1리(지갯골) 입구</t>
  </si>
  <si>
    <t>성주면 개화리 산 23-2</t>
  </si>
  <si>
    <t>개화1리 입구</t>
  </si>
  <si>
    <t>대천동 395-16</t>
  </si>
  <si>
    <t>지오센스빌 앞</t>
  </si>
  <si>
    <t>동대동 411-4</t>
  </si>
  <si>
    <t>백두산한우식당 앞</t>
  </si>
  <si>
    <t>동대동 1607</t>
  </si>
  <si>
    <t>동대감리교회 인근 공원</t>
  </si>
  <si>
    <t>동대동 1399</t>
  </si>
  <si>
    <t>형제지물포 인근</t>
  </si>
  <si>
    <t>동대동 1503</t>
  </si>
  <si>
    <t>이화수식당 인근</t>
  </si>
  <si>
    <t>동대동 1848</t>
  </si>
  <si>
    <t>정수지업사 인근(연합클리닉)</t>
  </si>
  <si>
    <t>3대</t>
  </si>
  <si>
    <t>1대</t>
  </si>
  <si>
    <t>2대</t>
  </si>
  <si>
    <t>14년도 1차</t>
  </si>
  <si>
    <t>태양정보통신</t>
  </si>
  <si>
    <t>07준공 남양
14년도 1차 태양</t>
  </si>
  <si>
    <t>08준공 센택
14년도 1차 태양</t>
  </si>
  <si>
    <t>09년도 1차
14년도 1차 태양</t>
  </si>
  <si>
    <t>09년도 1차
14년도 1차 태양</t>
  </si>
  <si>
    <t>09년도 2차
14년도 1차 태양</t>
  </si>
  <si>
    <t>09년도 2차
14년도 1차 태양</t>
  </si>
  <si>
    <t>'14. 7월 교체</t>
  </si>
  <si>
    <t>'14. 2월 교체</t>
  </si>
  <si>
    <t>'14. 2월 교체</t>
  </si>
  <si>
    <t>300만화소</t>
  </si>
  <si>
    <t>300만화소</t>
  </si>
  <si>
    <t>2차로</t>
  </si>
  <si>
    <t>대천IC 출구</t>
  </si>
  <si>
    <t>2대(웅천, 욕장)</t>
  </si>
  <si>
    <t>연번</t>
  </si>
  <si>
    <t>설치 위치</t>
  </si>
  <si>
    <t>설치위치 설명</t>
  </si>
  <si>
    <t>설치연도</t>
  </si>
  <si>
    <t>설치업체</t>
  </si>
  <si>
    <t>센터연결 여부</t>
  </si>
  <si>
    <t>비 고</t>
  </si>
  <si>
    <t>남곡동 953-18</t>
  </si>
  <si>
    <t xml:space="preserve">대천IC 입구(1차로) </t>
  </si>
  <si>
    <t>2006. 08. 30</t>
  </si>
  <si>
    <t>엘리</t>
  </si>
  <si>
    <t>O</t>
  </si>
  <si>
    <t xml:space="preserve">대천IC 입구(2차로) </t>
  </si>
  <si>
    <t>대천 IC 출구</t>
  </si>
  <si>
    <t>2006. 08. 30.</t>
  </si>
  <si>
    <t>2007. 06. 30.</t>
  </si>
  <si>
    <t xml:space="preserve">남포면 월전리 821 </t>
  </si>
  <si>
    <t>요트경기장(욕장→웅천)</t>
  </si>
  <si>
    <t>요트경기장(웅천→욕장)</t>
  </si>
  <si>
    <t>2011. 6. 03.</t>
  </si>
  <si>
    <t>남포면 읍내리 426</t>
  </si>
  <si>
    <t>남포파출소앞신호등(남포→웅천)</t>
  </si>
  <si>
    <t>X</t>
  </si>
  <si>
    <t>넥스파 제품으로 변경
(남포 농협사거리)</t>
  </si>
  <si>
    <t>미산면 도화담리 62-1</t>
  </si>
  <si>
    <t>농협 도화담지점 인근</t>
  </si>
  <si>
    <t>2008. 7. 25.</t>
  </si>
  <si>
    <t>미산면 삼계리 268 도로</t>
  </si>
  <si>
    <t>소삼농산물집하장옆(미산면사무소→판교,주산)</t>
  </si>
  <si>
    <t>2009. 10. 25</t>
  </si>
  <si>
    <t>지방도 617호 소삼농산물집하장옆</t>
  </si>
  <si>
    <t>신흑동 1368</t>
  </si>
  <si>
    <t>해망산 진입로(시내방향)</t>
  </si>
  <si>
    <t xml:space="preserve">신흑동 519-2 </t>
  </si>
  <si>
    <t>갯벌체험장 앞</t>
  </si>
  <si>
    <t>1차로 카메라 고장
(1대는 이상없음)</t>
  </si>
  <si>
    <t>해안도로갯벌체험장1(시내→어항)</t>
  </si>
  <si>
    <t>2010. 8. 30</t>
  </si>
  <si>
    <t>웅천읍 구룡리 482-7</t>
  </si>
  <si>
    <t>웅천IC 입구(1차로)</t>
  </si>
  <si>
    <t>웅천IC 입구(2차로)</t>
  </si>
  <si>
    <t>무창포 IC 출구</t>
  </si>
  <si>
    <t>웅천읍 소황리 산 58-6 임</t>
  </si>
  <si>
    <t>부사방조제  장안마을(웅천→춘장대)</t>
  </si>
  <si>
    <t>제어기 고장</t>
  </si>
  <si>
    <t xml:space="preserve">웅천읍 소황리 산 60-6 </t>
  </si>
  <si>
    <t>지방도 607호 부사방조제 장안마을</t>
  </si>
  <si>
    <t>주산면 야룡리 369-9</t>
  </si>
  <si>
    <t>용제제 인근</t>
  </si>
  <si>
    <t>주산면 창암리 376-1</t>
  </si>
  <si>
    <t>주렴산 마을 입구 횡단보도(웅천→주산)</t>
  </si>
  <si>
    <t>주렴산 마을 입구 횡단보도(주산→웅천)</t>
  </si>
  <si>
    <t>2012. 6. 05</t>
  </si>
  <si>
    <t>주포면 관산리 449-37</t>
  </si>
  <si>
    <t>주교면 주포농공단지 2차로(대천→청소)</t>
  </si>
  <si>
    <t>천북면 낙동리 1012-2</t>
  </si>
  <si>
    <t>빙도마을 입구</t>
  </si>
  <si>
    <t>2012. 6. 05.</t>
  </si>
  <si>
    <t>2013.1차</t>
  </si>
  <si>
    <t>천북면 신죽리 248-3</t>
  </si>
  <si>
    <t>삼화가축위생연구소(지방도96호)(천북→광천)</t>
  </si>
  <si>
    <t>삼화가축위생연구소 앞(광천방면)</t>
  </si>
  <si>
    <t>천북면 장은리 959-2</t>
  </si>
  <si>
    <t>보령방조제 입구(국도40호)</t>
  </si>
  <si>
    <t>천북면 하만리 산 171-6 도로</t>
  </si>
  <si>
    <t>홍보지구방조제부근(오천→천북)</t>
  </si>
  <si>
    <t>홍보지구방조제부근(천북→오천)</t>
  </si>
  <si>
    <t>청라면 소양리 849</t>
  </si>
  <si>
    <t>소양주유소 앞(청라→화성)</t>
  </si>
  <si>
    <t>소양주유소 앞(화성→청라)</t>
  </si>
  <si>
    <t>청라면 장현리 1013-12</t>
  </si>
  <si>
    <t>지방도 610호 명대계곡입구</t>
  </si>
  <si>
    <t>청라면 장현리 578-14 도로</t>
  </si>
  <si>
    <t>명대계곡입구(명대계곡입구사거리→청양 화성)</t>
  </si>
  <si>
    <t>청소면 죽림리 506-1 도로</t>
  </si>
  <si>
    <t>청소면 국도 21호 ㈜함라 옆 1차로(청소→광천)</t>
  </si>
  <si>
    <t>2013.2차</t>
  </si>
  <si>
    <t>국도 21호 ㈜함라 옆</t>
  </si>
  <si>
    <t>주포면 봉당리 801</t>
  </si>
  <si>
    <t>주포사거리 인근</t>
  </si>
  <si>
    <t>넥스파</t>
  </si>
  <si>
    <t>주교면 고정리 314</t>
  </si>
  <si>
    <t>고정2리 마을회관 앞</t>
  </si>
  <si>
    <t>청소면 죽림리 919 지선</t>
  </si>
  <si>
    <t>다연이네 토굴 새우젖 맞은편(대천방향)</t>
  </si>
  <si>
    <t>남포면 옥서리 4-1</t>
  </si>
  <si>
    <t>남포농협 사거리</t>
  </si>
  <si>
    <t>성주면 성주리 247-5</t>
  </si>
  <si>
    <t>성주삼거리 인근</t>
  </si>
  <si>
    <t>죽정동 365-1</t>
  </si>
  <si>
    <t>대천고등학교 입구 인근</t>
  </si>
  <si>
    <t>해망산 진입로(해수욕장방향)</t>
  </si>
  <si>
    <t>14년도 2차 렉스젠</t>
  </si>
  <si>
    <t>웅천읍 수부리 864-1</t>
  </si>
  <si>
    <t>청라면 신산리 205-3</t>
  </si>
  <si>
    <t>경찰서 상황실</t>
  </si>
  <si>
    <t>번호인식</t>
  </si>
  <si>
    <t>㈜KT</t>
  </si>
  <si>
    <t>번호인식</t>
  </si>
  <si>
    <t>번호인식</t>
  </si>
  <si>
    <t>14년도 2차 렉스젠</t>
  </si>
  <si>
    <t>청라면 장현리 2-3</t>
  </si>
  <si>
    <t>경찰서 상황실</t>
  </si>
  <si>
    <t>경찰서 상황실</t>
  </si>
  <si>
    <t>청소면 장곡리 산1-2</t>
  </si>
  <si>
    <t>천북면 낙동리 1327(12-1번지선)</t>
  </si>
  <si>
    <t>웅천읍 죽청리 492-13</t>
  </si>
  <si>
    <t>미산면 도흥리 156-2</t>
  </si>
  <si>
    <t>미산면 풍산리 112-1</t>
  </si>
  <si>
    <t>신흑동 2109(1809번지선)</t>
  </si>
  <si>
    <t>해수욕장지구대 앞</t>
  </si>
  <si>
    <t>300만화소</t>
  </si>
  <si>
    <t>2014년말 300만화소 교체</t>
  </si>
  <si>
    <t>주소</t>
  </si>
  <si>
    <t>위치설명</t>
  </si>
  <si>
    <t>구분</t>
  </si>
  <si>
    <t>최초설치</t>
  </si>
  <si>
    <t>카메라수</t>
  </si>
  <si>
    <t>CCTV구성내역</t>
  </si>
  <si>
    <t>청소면 죽림리 919(836-14번지선)</t>
  </si>
  <si>
    <t>대천동 452-1</t>
  </si>
  <si>
    <t>청소면 정전리 634-2</t>
  </si>
  <si>
    <t>주교면 주교리 190-19</t>
  </si>
  <si>
    <t>청라면 장산리 809-2</t>
  </si>
  <si>
    <t>대천동 1229-3</t>
  </si>
  <si>
    <t>대천동 614-1</t>
  </si>
  <si>
    <t>남포면 봉덕리 19</t>
  </si>
  <si>
    <t>남포면 제석리 564-1</t>
  </si>
  <si>
    <t/>
  </si>
  <si>
    <t>청소면 죽림리 506-1</t>
  </si>
  <si>
    <t>청소면 정전리 325-2</t>
  </si>
  <si>
    <t>오천면 오포리 724-84</t>
  </si>
  <si>
    <t>청소면 야현리 279-4</t>
  </si>
  <si>
    <t>명천동 595-16</t>
  </si>
  <si>
    <t>대천동 1245</t>
  </si>
  <si>
    <t>대천동 1112</t>
  </si>
  <si>
    <t>웅천읍 관당리 60-18</t>
  </si>
  <si>
    <t>남포면 옥동리 274-5</t>
  </si>
  <si>
    <t>웅천읍 관당리 388-4</t>
  </si>
  <si>
    <t>동대동 1890</t>
  </si>
  <si>
    <t xml:space="preserve">대천동 138-56 </t>
  </si>
  <si>
    <t>동영상</t>
  </si>
  <si>
    <t>번호인식</t>
  </si>
  <si>
    <t>최초설치</t>
  </si>
  <si>
    <t>추가 및 교체</t>
  </si>
  <si>
    <t>추가 및 교체</t>
  </si>
  <si>
    <t>주산면 야룡리 369-9</t>
  </si>
  <si>
    <t>주포면 봉당리 801</t>
  </si>
  <si>
    <t>주교면 고정리 314</t>
  </si>
  <si>
    <t>동대동 929</t>
  </si>
  <si>
    <t>남포면 읍내리 351-15</t>
  </si>
  <si>
    <t>성주면 성주리 265-87</t>
  </si>
  <si>
    <t>웅천읍 대창리 713-2</t>
  </si>
  <si>
    <t>남포면 옥서리 144-4</t>
  </si>
  <si>
    <t>주산면 황율리 605</t>
  </si>
  <si>
    <t>주산면 황율리 405</t>
  </si>
  <si>
    <t>주산면 금암리 682-3</t>
  </si>
  <si>
    <t>성주면 개화리 642-4</t>
  </si>
  <si>
    <t>동대동 411-4</t>
  </si>
  <si>
    <t xml:space="preserve">남포면 삼현리 485-25 </t>
  </si>
  <si>
    <t xml:space="preserve">남포면 삼현리 1116 </t>
  </si>
  <si>
    <t xml:space="preserve">남포면 읍내리 164-6 </t>
  </si>
  <si>
    <t>천북면 신덕리 406-3</t>
  </si>
  <si>
    <t xml:space="preserve">천북면 하만리 572-2 </t>
  </si>
  <si>
    <t xml:space="preserve">웅천읍 죽청리 164-4 </t>
  </si>
  <si>
    <t>궁촌동 150-4</t>
  </si>
  <si>
    <t xml:space="preserve">내항동 802-23 </t>
  </si>
  <si>
    <t xml:space="preserve">신흑동 1348 </t>
  </si>
  <si>
    <t xml:space="preserve">신흑동 548-1 </t>
  </si>
  <si>
    <t xml:space="preserve">신흑동 2225-2 </t>
  </si>
  <si>
    <t>웅천읍 노천리 30-1</t>
  </si>
  <si>
    <t xml:space="preserve">웅천읍 대창리 439-5 </t>
  </si>
  <si>
    <t xml:space="preserve">오천면 교성리 214-43 </t>
  </si>
  <si>
    <t xml:space="preserve">오천면 교성리 1311 </t>
  </si>
  <si>
    <t xml:space="preserve">오천면 소성리 18-4 </t>
  </si>
  <si>
    <t>주교면 은포리 385-4</t>
  </si>
  <si>
    <t xml:space="preserve">주교면 은포리 1015-1 </t>
  </si>
  <si>
    <t xml:space="preserve">주포면 마강리 147-3 </t>
  </si>
  <si>
    <t xml:space="preserve">남곡동 1210 </t>
  </si>
  <si>
    <t>죽정동 726-10</t>
  </si>
  <si>
    <t>죽정동 163-1</t>
  </si>
  <si>
    <t xml:space="preserve">죽정동 705-2 </t>
  </si>
  <si>
    <t>대천동 209-85</t>
  </si>
  <si>
    <t xml:space="preserve">명천동 496-17 </t>
  </si>
  <si>
    <t>웅천읍 웅천어린이집 앞</t>
  </si>
  <si>
    <t>웅천읍 보령어린이집 앞</t>
  </si>
  <si>
    <t>성주면 성주어린이집 앞</t>
  </si>
  <si>
    <t>주교면 송학초교 앞</t>
  </si>
  <si>
    <t>남포면 남포초교 앞</t>
  </si>
  <si>
    <t>신흑동 청룡초교 앞</t>
  </si>
  <si>
    <t>죽정동 샛별어린이집 앞</t>
  </si>
  <si>
    <t>대천동 미동어린이집 앞</t>
  </si>
  <si>
    <t>동대동 한내대교사거리</t>
  </si>
  <si>
    <t>대천동 파레스삼거리</t>
  </si>
  <si>
    <t>죽정동 시민체육관 앞</t>
  </si>
  <si>
    <t>동대동 꿈나래어린이집 앞</t>
  </si>
  <si>
    <t>명천동 금빛햇님어린이집 앞</t>
  </si>
  <si>
    <t>대천2동 514-9</t>
  </si>
  <si>
    <t>동대동 휴먼시아아파트 앞</t>
  </si>
  <si>
    <t>대천동 태영아파트 앞</t>
  </si>
  <si>
    <t>대천동 288-228</t>
  </si>
  <si>
    <t>동대동 동일주유소앞 사거리</t>
  </si>
  <si>
    <t>동대동 동대사거리</t>
  </si>
  <si>
    <t>동대동  주공사거리</t>
  </si>
  <si>
    <t>궁촌동 터미널사거리</t>
  </si>
  <si>
    <t>내항동 대천역사거리</t>
  </si>
  <si>
    <t>신흑동 리라어린집 앞</t>
  </si>
  <si>
    <t>오천어린집 앞</t>
  </si>
  <si>
    <t>주산초교 후문앞</t>
  </si>
  <si>
    <t>신흑동 흑포삼거리</t>
  </si>
  <si>
    <t>동대동 중앙어린이집 앞</t>
  </si>
  <si>
    <t>대천동 대승사입구</t>
  </si>
  <si>
    <t>명천동 수청사거리</t>
  </si>
  <si>
    <t>동대동 동대초교 후문</t>
  </si>
  <si>
    <t>동대동 331-10</t>
  </si>
  <si>
    <t>청소면 청소초교 후문</t>
  </si>
  <si>
    <t>청소면 진죽리 998</t>
  </si>
  <si>
    <t>청라면 청보초교 앞</t>
  </si>
  <si>
    <t>청라면 청라초교 앞</t>
  </si>
  <si>
    <t>명천초교 후문앞</t>
  </si>
  <si>
    <t>명천동 1016</t>
  </si>
  <si>
    <t>명천동 한내초교 뒤</t>
  </si>
  <si>
    <t>명천동 437-1</t>
  </si>
  <si>
    <t>청소년문화의집 정문앞</t>
  </si>
  <si>
    <t>미산초교 앞</t>
  </si>
  <si>
    <t>성주면 개화초교 앞</t>
  </si>
  <si>
    <t>성주면 성주초교 정문앞</t>
  </si>
  <si>
    <t>성주면 성주리 265-126</t>
  </si>
  <si>
    <t>성주면 성주초교 후문앞</t>
  </si>
  <si>
    <t>죽정동 상아유치원 앞</t>
  </si>
  <si>
    <t>죽정동 제일유치원 앞</t>
  </si>
  <si>
    <t>죽정동 542-9</t>
  </si>
  <si>
    <t>대천동 대관초교 정문 앞</t>
  </si>
  <si>
    <t>대천동 대관초교 후문 앞</t>
  </si>
  <si>
    <t>대천동 대남초교 후문앞</t>
  </si>
  <si>
    <t>대천동 대천초교 후문앞</t>
  </si>
  <si>
    <t>대천동 134-57</t>
  </si>
  <si>
    <t>주교면 관창초교 앞</t>
  </si>
  <si>
    <t>주교면 관창리 107-2</t>
  </si>
  <si>
    <t>청소초교 앞</t>
  </si>
  <si>
    <t>주포초교 앞</t>
  </si>
  <si>
    <t>주교면 송학초교 앞</t>
  </si>
  <si>
    <t>주교면 동산어린이집 앞</t>
  </si>
  <si>
    <t>웅천읍 관당초교 앞</t>
  </si>
  <si>
    <t>웅천읍 대창초교 앞</t>
  </si>
  <si>
    <t>웅천읍 대천리 207</t>
  </si>
  <si>
    <t>신흑동 청파초교 앞</t>
  </si>
  <si>
    <t>신흑동 1368</t>
  </si>
  <si>
    <t>남포면 읍내리 426</t>
  </si>
  <si>
    <t>남포면 월전초교 앞</t>
  </si>
  <si>
    <t>오천초교 앞</t>
  </si>
  <si>
    <t>오천면 소성리 929-1</t>
  </si>
  <si>
    <t>천북초교 정문앞</t>
  </si>
  <si>
    <t>천북면 하만리 252-11</t>
  </si>
  <si>
    <t>천북초교 후문앞</t>
  </si>
  <si>
    <t>대천동 대남초교 앞</t>
  </si>
  <si>
    <t>대천초교 앞</t>
  </si>
  <si>
    <t>명천동 한내초교 앞</t>
  </si>
  <si>
    <t>명천동 명천초교 앞(코와루)</t>
  </si>
  <si>
    <t>예일어린이집</t>
  </si>
  <si>
    <t>동대동 699-4</t>
  </si>
  <si>
    <t>창미유치원</t>
  </si>
  <si>
    <t>주교면 관창리 817-1</t>
  </si>
  <si>
    <t>카메라 대수</t>
  </si>
  <si>
    <t>추가 및 교체</t>
  </si>
  <si>
    <t xml:space="preserve">동대동 신설사거리 </t>
  </si>
  <si>
    <t>성주어린이집</t>
  </si>
  <si>
    <t>미동어린이집</t>
  </si>
  <si>
    <t>중앙어린이집</t>
  </si>
  <si>
    <t>리라어린이집</t>
  </si>
  <si>
    <t>제2공원</t>
  </si>
  <si>
    <t>제26공원</t>
  </si>
  <si>
    <t>제29공원</t>
  </si>
  <si>
    <t>제3지구이주단지</t>
  </si>
  <si>
    <t>다니엘지역아동센터</t>
  </si>
  <si>
    <t>옥토 어린이집</t>
  </si>
  <si>
    <t>초롱 어린이집</t>
  </si>
  <si>
    <t>홍익 어린이집</t>
  </si>
  <si>
    <t>꼬마나라 어린이집</t>
  </si>
  <si>
    <t>새싹 어린이집</t>
  </si>
  <si>
    <t>휴먼시아 공원</t>
  </si>
  <si>
    <t>보령어린이집</t>
  </si>
  <si>
    <t>제7공원(희망어린이공원)</t>
  </si>
  <si>
    <t>주교면 송학리 473</t>
  </si>
  <si>
    <t>성모어린이집</t>
  </si>
  <si>
    <t>우주어린이집 앞</t>
  </si>
  <si>
    <t>포키즈 어린이집</t>
  </si>
  <si>
    <t>이솝어린이집(무궁화어린이집) 앞</t>
  </si>
  <si>
    <t>명지 어린이집</t>
  </si>
  <si>
    <t>신흑동 1018-1</t>
  </si>
  <si>
    <t>성주면 성주리 265-128</t>
  </si>
  <si>
    <t xml:space="preserve">대천동 472-2 </t>
  </si>
  <si>
    <t xml:space="preserve">대천동 402-1 </t>
  </si>
  <si>
    <t xml:space="preserve">대천동 158-14 </t>
  </si>
  <si>
    <t>대천동 신평교사거리(산림조합사거리)</t>
  </si>
  <si>
    <t>주포면 보령리 652-2</t>
  </si>
  <si>
    <t>웅천읍 관당리 산137</t>
  </si>
  <si>
    <t>웅천읍 대창리 375-10</t>
  </si>
  <si>
    <t>웅천초교 앞(골목길)</t>
  </si>
  <si>
    <t>신흑동 청룡초교(내부)</t>
  </si>
  <si>
    <t>남포초교정문 앞(남포유치원)</t>
  </si>
  <si>
    <t>남포면 양기리 478-5</t>
  </si>
  <si>
    <t>천북몀 하만리 179-4</t>
  </si>
  <si>
    <t>제1공원(대동교회앞)</t>
  </si>
  <si>
    <t>제9공원(sk아파트 옆)</t>
  </si>
  <si>
    <t>제17공원(성지아파트)</t>
  </si>
  <si>
    <t>소규모이주단지놀이터</t>
  </si>
  <si>
    <t>제25공원(하늘터 옆)</t>
  </si>
  <si>
    <t>합계</t>
  </si>
  <si>
    <t>합계</t>
  </si>
  <si>
    <t>중앙시장 내부</t>
  </si>
  <si>
    <t>동부시장 내부</t>
  </si>
  <si>
    <t>한내시장 내부</t>
  </si>
  <si>
    <t>대천동 193-14</t>
  </si>
  <si>
    <t>세월교</t>
  </si>
  <si>
    <t>장은항</t>
  </si>
  <si>
    <t>요트경기장</t>
  </si>
  <si>
    <t>독산해수욕장</t>
  </si>
  <si>
    <t>가느실주차장</t>
  </si>
  <si>
    <t>웅천읍 독산리 803-7</t>
  </si>
  <si>
    <t>천북면 장은리 1064 (시청관리 번지 1069)</t>
  </si>
  <si>
    <t xml:space="preserve">궁촌동 79-1 </t>
  </si>
  <si>
    <t xml:space="preserve">대천동 340-2 </t>
  </si>
  <si>
    <t>시청 당직실</t>
  </si>
  <si>
    <t>명천동 409-1</t>
  </si>
  <si>
    <t>갈매기 아파트</t>
  </si>
  <si>
    <t>웅천읍 죽청리 492-13(이청삼거리)</t>
  </si>
  <si>
    <t>웅천읍 죽청리 492-13(이청마을입구)</t>
  </si>
  <si>
    <t>대천항_앞</t>
  </si>
  <si>
    <t xml:space="preserve">신흑동 2106 </t>
  </si>
  <si>
    <t>해수욕장 1망루</t>
  </si>
  <si>
    <t>해수욕장 2망루</t>
  </si>
  <si>
    <t xml:space="preserve">신흑동 2107 </t>
  </si>
  <si>
    <t>해수욕장 3망루</t>
  </si>
  <si>
    <t>해수욕장 4망루</t>
  </si>
  <si>
    <t xml:space="preserve">신흑동 2224-1 </t>
  </si>
  <si>
    <t>머드광장</t>
  </si>
  <si>
    <t>욕장사업소 입구</t>
  </si>
  <si>
    <t>천지횟집앞(호객행위단속용)</t>
  </si>
  <si>
    <t>해동조개앞(호객행위단속용)</t>
  </si>
  <si>
    <t>시민탑광장(호객행위단속용)</t>
  </si>
  <si>
    <t>무창포해수욕장</t>
  </si>
  <si>
    <t>용두해수욕장</t>
  </si>
  <si>
    <t>의평리문화관1</t>
  </si>
  <si>
    <t xml:space="preserve">의평리 783-3 </t>
  </si>
  <si>
    <t>카메라명</t>
  </si>
  <si>
    <t>보령시 어린이 보호구역 CCTV 현황(총괄)</t>
  </si>
  <si>
    <t>성주산휴양림(매표소입구)</t>
  </si>
  <si>
    <t>성주산휴양림(수영장)</t>
  </si>
  <si>
    <t>성주산휴양림(소형주차장)</t>
  </si>
  <si>
    <t>성주산휴양림(등산로입구)</t>
  </si>
  <si>
    <t>성주산휴양림(대형주차장)</t>
  </si>
  <si>
    <t>시민행복주차장</t>
  </si>
  <si>
    <t>한내초등학교뒤편</t>
  </si>
  <si>
    <t>제21공원(관촌공원,지오센스빌주변)</t>
  </si>
  <si>
    <t>대천동 387-19</t>
  </si>
  <si>
    <t>천북면 낙동리 640-3</t>
  </si>
  <si>
    <t>남포면 창동리 603-3</t>
  </si>
  <si>
    <t>미산면 평라리</t>
  </si>
  <si>
    <t>주산면 야룡리 151-2</t>
  </si>
  <si>
    <t>천북면 장은리 592</t>
  </si>
  <si>
    <t>천북면 신죽리 248-3</t>
  </si>
  <si>
    <t>롯데리아앞1,2</t>
  </si>
  <si>
    <t>주교삼거리</t>
  </si>
  <si>
    <t>해수욕장솔밭1,2,3</t>
  </si>
  <si>
    <t>한화콘도앞주차장</t>
  </si>
  <si>
    <t>ing편의점1,2</t>
  </si>
  <si>
    <t>원평사거리(동대현대A)1,2,3</t>
  </si>
  <si>
    <t>SK아파트입구</t>
  </si>
  <si>
    <t>명천3차APT상가1,2,3</t>
  </si>
  <si>
    <t>분수광장1,2</t>
  </si>
  <si>
    <t>시민탑광장</t>
  </si>
  <si>
    <t>동부아파트앞1,2</t>
  </si>
  <si>
    <t>대천중학교사거리1,2,3</t>
  </si>
  <si>
    <t>KT앞1,2,3</t>
  </si>
  <si>
    <t>백호오거리1,2,3</t>
  </si>
  <si>
    <t>하이마트앞1,2,3</t>
  </si>
  <si>
    <t>충방뒤공원(대우자동차뒤)</t>
  </si>
  <si>
    <t>수산시장입구</t>
  </si>
  <si>
    <t>필랜드앞</t>
  </si>
  <si>
    <t>무창포자주민박</t>
  </si>
  <si>
    <t>의용소방소앞(제3주차장)</t>
  </si>
  <si>
    <t>주포봉당리</t>
  </si>
  <si>
    <t>미산평라리</t>
  </si>
  <si>
    <t>신대4리마을회관앞</t>
  </si>
  <si>
    <t>천북면사호리</t>
  </si>
  <si>
    <t>문화의전당도시계획도로1,2</t>
  </si>
  <si>
    <t>엘마트옆도시계획도로</t>
  </si>
  <si>
    <t>농협1,2,3</t>
  </si>
  <si>
    <t>남포굴다리포도원앞</t>
  </si>
  <si>
    <t>개화1리지갯골입구</t>
  </si>
  <si>
    <t>이청삼거리부근</t>
  </si>
  <si>
    <t>중부사옥앞1,2,3,4</t>
  </si>
  <si>
    <t>국민은행뒤1,2</t>
  </si>
  <si>
    <t>반야선원앞1,2</t>
  </si>
  <si>
    <t>골드빌라옆1,2,3</t>
  </si>
  <si>
    <t>남포봉덕리</t>
  </si>
  <si>
    <t>구시왕슈퍼1,2,3</t>
  </si>
  <si>
    <t>의평아파트입구맞은편1,2,3</t>
  </si>
  <si>
    <t>보령공업사뒷골목1,2</t>
  </si>
  <si>
    <t>동대동해양경찰서뒤</t>
  </si>
  <si>
    <t>야현리마을입구</t>
  </si>
  <si>
    <t>한일식당맞은편(오천면)</t>
  </si>
  <si>
    <t>코너슈퍼앞1,2,3</t>
  </si>
  <si>
    <t>천북농협주유소앞1,2</t>
  </si>
  <si>
    <t>장수마을입구1,2</t>
  </si>
  <si>
    <t>신촌삼거리1,2</t>
  </si>
  <si>
    <t>한전은포리사택삼거리1,2</t>
  </si>
  <si>
    <t>3지구해바라기펜션인근1,2</t>
  </si>
  <si>
    <t>탑동입구1,2</t>
  </si>
  <si>
    <t>산성교회앞1,2</t>
  </si>
  <si>
    <t>수정마을식당앞1,2,3</t>
  </si>
  <si>
    <t>옛촌앞1,2,3</t>
  </si>
  <si>
    <t>벽산타운뒷길1,2</t>
  </si>
  <si>
    <t>유성2차APT입구1,2,3</t>
  </si>
  <si>
    <t>대우APT1,2</t>
  </si>
  <si>
    <t>백조세탁소앞사거리1,2,3</t>
  </si>
  <si>
    <t>구시사거리1,2</t>
  </si>
  <si>
    <t>고길우한의원뒷길1,2</t>
  </si>
  <si>
    <t>신중앙APT1,2,3</t>
  </si>
  <si>
    <t>남대천사거리1,2</t>
  </si>
  <si>
    <t>오천매미골길 1,2</t>
  </si>
  <si>
    <t>영보리마을회관1,2</t>
  </si>
  <si>
    <t>오포리마을입구1</t>
  </si>
  <si>
    <t>장은리마을회관1,2</t>
  </si>
  <si>
    <t>청라오리온앞1,2</t>
  </si>
  <si>
    <t>오서산길사거리1,2</t>
  </si>
  <si>
    <t>향천리마을회관앞1,2</t>
  </si>
  <si>
    <t>창동빌라삼거리1,2</t>
  </si>
  <si>
    <t>동오리사거리1,2</t>
  </si>
  <si>
    <t>서짓골성지1,2</t>
  </si>
  <si>
    <t>송학삼거리1,2</t>
  </si>
  <si>
    <t>참숯아나고1</t>
  </si>
  <si>
    <t>대천천(한내대교)</t>
  </si>
  <si>
    <t>해수욕장신협방향1,2,3</t>
  </si>
  <si>
    <t>농민회관</t>
  </si>
  <si>
    <t>평생학습교육센터</t>
  </si>
  <si>
    <t xml:space="preserve">웅천읍 관당리 833-3 </t>
  </si>
  <si>
    <t xml:space="preserve">남포면 월전리 787 </t>
  </si>
  <si>
    <t>명천동 453-9</t>
  </si>
  <si>
    <t>성주면 개화리 산 23-2</t>
  </si>
  <si>
    <t>펜션단지 뒤 공원</t>
  </si>
  <si>
    <t>명천동 978</t>
  </si>
  <si>
    <t>대천동 614-2</t>
  </si>
  <si>
    <t xml:space="preserve">대천동 134-7 </t>
  </si>
  <si>
    <t>오천항</t>
  </si>
  <si>
    <t>동대동 동대초교 앞</t>
  </si>
  <si>
    <t xml:space="preserve">궁촌동 358 </t>
  </si>
  <si>
    <t>동대동 476-28</t>
  </si>
  <si>
    <t>동대동 489-18</t>
  </si>
  <si>
    <t xml:space="preserve">주포면 관산리 234-2 </t>
  </si>
  <si>
    <t>천북면 낙동리 산 61-1</t>
  </si>
  <si>
    <t>대천동 55-7</t>
  </si>
  <si>
    <t xml:space="preserve">신흑동 2235 </t>
  </si>
  <si>
    <t>웅천읍 대창리 465-53</t>
  </si>
  <si>
    <t xml:space="preserve">주포면 보령리 372 </t>
  </si>
  <si>
    <t>주교면 관창리 932-4</t>
  </si>
  <si>
    <t>아이꿈터어린이집 진입로</t>
  </si>
  <si>
    <t>명천 어린이집</t>
  </si>
  <si>
    <t>천북어린이집</t>
  </si>
  <si>
    <t>청라어린이집</t>
  </si>
  <si>
    <t>무지개어린이집</t>
  </si>
  <si>
    <t>동산어린이집(주교면사무소옆)</t>
  </si>
  <si>
    <t>낙동초등학교 후문(삼거리)</t>
  </si>
  <si>
    <t>참새골입구</t>
  </si>
  <si>
    <t>대천동 288-2</t>
  </si>
  <si>
    <t>대천동 288-46</t>
  </si>
  <si>
    <t xml:space="preserve">천북면 학성리 277-6 </t>
  </si>
  <si>
    <t>웅천읍 대천리 195-10</t>
  </si>
  <si>
    <t>동대동 1503</t>
  </si>
  <si>
    <t>대천동 297-189</t>
  </si>
  <si>
    <t>궁촌동 109-137</t>
  </si>
  <si>
    <t>대천동 288-6</t>
  </si>
  <si>
    <t>별샘 어린이집</t>
  </si>
  <si>
    <t>헌수공원</t>
  </si>
  <si>
    <t>봉산공원</t>
  </si>
  <si>
    <t>문화의 전당</t>
  </si>
  <si>
    <t>시청 민원실</t>
  </si>
  <si>
    <t>죽정동 735-8</t>
  </si>
  <si>
    <t>예원어린이집</t>
  </si>
  <si>
    <t>흑포어린이집</t>
  </si>
  <si>
    <t>주교면 신대리 1242-3</t>
  </si>
  <si>
    <t>청소면 진죽리 470-5</t>
  </si>
  <si>
    <t>동대감리교회인근</t>
  </si>
  <si>
    <t>동대동 1607</t>
  </si>
  <si>
    <t>웅천읍 관당리 806-1</t>
  </si>
  <si>
    <t>대천동 143-60</t>
  </si>
  <si>
    <t>동대동 1368  공원</t>
  </si>
  <si>
    <t>미산면 도흥리 156-2</t>
  </si>
  <si>
    <t>명천동 568-8</t>
  </si>
  <si>
    <t>동대동 1399</t>
  </si>
  <si>
    <t>동대동 729-9</t>
  </si>
  <si>
    <t>아이꿈터 어린이집</t>
  </si>
  <si>
    <t>동대교앞1,2,3</t>
  </si>
  <si>
    <t>청라면 소양리 849(519-7번지선)</t>
  </si>
  <si>
    <t>우리은행앞1,2</t>
  </si>
  <si>
    <t>동대동 대한어린이집 앞</t>
  </si>
  <si>
    <t>동대동 아이꿈터어린이집 앞</t>
  </si>
  <si>
    <t>명천초교 정문앞</t>
  </si>
  <si>
    <t>녹도 선착장 입구</t>
  </si>
  <si>
    <t>삽시도항 입구</t>
  </si>
  <si>
    <t>밤섬 선착장 입구</t>
  </si>
  <si>
    <t>원산도 선촌항 입구</t>
  </si>
  <si>
    <t>고대도 선착장 앞</t>
  </si>
  <si>
    <t>호도항 입구</t>
  </si>
  <si>
    <t>장고도 항 입구</t>
  </si>
  <si>
    <t>외연도 항 입구</t>
  </si>
  <si>
    <t>청소면 야현리 528-4</t>
  </si>
  <si>
    <t>주산면 동오리 578-1</t>
  </si>
  <si>
    <t>청라면 장현리 788</t>
  </si>
  <si>
    <t>청라면 향천리 642-11</t>
  </si>
  <si>
    <t>청라면 옥계리 601-2</t>
  </si>
  <si>
    <t>오천면 오포리 1171</t>
  </si>
  <si>
    <t>오천면 영보리 25-1</t>
  </si>
  <si>
    <t>주교면 송학리 329-2</t>
  </si>
  <si>
    <t>주포면 마강리 390-1</t>
  </si>
  <si>
    <t>청라면 의평리 318-4</t>
  </si>
  <si>
    <t xml:space="preserve">청소면 신송리 22-22 </t>
  </si>
  <si>
    <t xml:space="preserve">청소면 신송리 614-3 </t>
  </si>
  <si>
    <t xml:space="preserve">청소면 죽림리 207-1 </t>
  </si>
  <si>
    <t>미산면 도화담리 122-4</t>
  </si>
  <si>
    <t xml:space="preserve">궁촌동 30-129 </t>
  </si>
  <si>
    <t xml:space="preserve">궁촌동 51-8 </t>
  </si>
  <si>
    <t>주산면 야룡리133-3</t>
  </si>
  <si>
    <t>주산면 금암리 471-1</t>
  </si>
  <si>
    <t xml:space="preserve">천북면 사호리 653-2 </t>
  </si>
  <si>
    <t xml:space="preserve">미산면 내평리 348-3 </t>
  </si>
  <si>
    <t xml:space="preserve">웅천읍 독산리 683-2 </t>
  </si>
  <si>
    <t xml:space="preserve">성주면 성주리 산 24-2 </t>
  </si>
  <si>
    <t xml:space="preserve">웅천읍 평리 607-1 </t>
  </si>
  <si>
    <t xml:space="preserve">웅천읍 대창리 666 </t>
  </si>
  <si>
    <t xml:space="preserve">주교면 송학리 144 </t>
  </si>
  <si>
    <t xml:space="preserve">주교면 송학리 973-2 </t>
  </si>
  <si>
    <t xml:space="preserve">웅천읍 수부리 566-2 </t>
  </si>
  <si>
    <t>궁촌동 45-2</t>
  </si>
  <si>
    <t xml:space="preserve">대천동 1234-6 </t>
  </si>
  <si>
    <t xml:space="preserve">신흑동 2322 </t>
  </si>
  <si>
    <t xml:space="preserve">신흑동 2057 </t>
  </si>
  <si>
    <t xml:space="preserve">신흑동 2245 </t>
  </si>
  <si>
    <t>동대동 855-7</t>
  </si>
  <si>
    <t>성주천(화장골)</t>
  </si>
  <si>
    <t>신흑동 2240-8</t>
  </si>
  <si>
    <t xml:space="preserve">남포면 월전리 821 </t>
  </si>
  <si>
    <t>무창포 캠핑장</t>
  </si>
  <si>
    <t>국민여가 캠핑장(청파초등학교 뒤)</t>
  </si>
  <si>
    <t xml:space="preserve">죽정동 748-12 </t>
  </si>
  <si>
    <t>원의중학교 삼거리</t>
  </si>
  <si>
    <t xml:space="preserve">저두항 선착장 </t>
  </si>
  <si>
    <t>효자도 선착장</t>
  </si>
  <si>
    <t xml:space="preserve">요암동 372-5 </t>
  </si>
  <si>
    <t xml:space="preserve">청소면 재정리 581-1 </t>
  </si>
  <si>
    <t xml:space="preserve">천북면 사호리 487-4 </t>
  </si>
  <si>
    <t xml:space="preserve">천북면 하만리 150-7 </t>
  </si>
  <si>
    <t xml:space="preserve">웅천읍 수부리 282-1 </t>
  </si>
  <si>
    <t xml:space="preserve">청소면 죽림리 415-51 </t>
  </si>
  <si>
    <t>청라면 황룡리 601-1</t>
  </si>
  <si>
    <t xml:space="preserve">주포면 봉당리 41-1 </t>
  </si>
  <si>
    <t>웅천읍 대창리 474-4</t>
  </si>
  <si>
    <t>대천동 280</t>
  </si>
  <si>
    <t xml:space="preserve">동대동 1957 </t>
  </si>
  <si>
    <t>대천동 288-2</t>
  </si>
  <si>
    <t>동대동 983-1</t>
  </si>
  <si>
    <t xml:space="preserve">오천면 녹도1길 5-4 </t>
  </si>
  <si>
    <t xml:space="preserve">오천면 삽시도리 4-9 </t>
  </si>
  <si>
    <t>오천면 삽시도3길</t>
  </si>
  <si>
    <t>오천면 원산도리 474-1</t>
  </si>
  <si>
    <t>오천면 고대1길 53호</t>
  </si>
  <si>
    <t xml:space="preserve">오천면 녹도리 522-4 </t>
  </si>
  <si>
    <t>오천면 장고도1길 100-177</t>
  </si>
  <si>
    <t>오천면 외연도리 160-89</t>
  </si>
  <si>
    <t xml:space="preserve">오천면 원산도리 749-2 </t>
  </si>
  <si>
    <t>오천면 원산도4길 307</t>
  </si>
  <si>
    <t xml:space="preserve">오천면 효자도리 654-1 </t>
  </si>
  <si>
    <t>보령공영종합터미널</t>
  </si>
  <si>
    <t>웅천읍 관당리 806-9</t>
  </si>
  <si>
    <t>웅천읍 대창리 465-62</t>
  </si>
  <si>
    <t>웅천 상가 시장</t>
  </si>
  <si>
    <t>중앙시장 주차장</t>
  </si>
  <si>
    <t>대천동 336-6</t>
  </si>
  <si>
    <t>성주면 성주리 233-11</t>
  </si>
  <si>
    <t xml:space="preserve">청라면 의평리 592-12 </t>
  </si>
  <si>
    <t>화산동 615-4</t>
  </si>
  <si>
    <t>천북면 신덕리 80-1</t>
  </si>
  <si>
    <t>웅천읍 대창리 903</t>
  </si>
  <si>
    <t>웅천읍 대창리 705-40</t>
  </si>
  <si>
    <t>웅천공용 주차장</t>
  </si>
  <si>
    <t>웅천읍 대창리 348-1</t>
  </si>
  <si>
    <t>웅천읍 대창리 721-5</t>
  </si>
  <si>
    <t>의평리문화관2</t>
  </si>
  <si>
    <t>성주천(백운대교)</t>
  </si>
  <si>
    <t>무창포항</t>
  </si>
  <si>
    <t xml:space="preserve">죽정동 69-3 </t>
  </si>
  <si>
    <t xml:space="preserve">화산동 635-7 </t>
  </si>
  <si>
    <t xml:space="preserve">죽정동 397-2 </t>
  </si>
  <si>
    <t xml:space="preserve">대천동 108-35 </t>
  </si>
  <si>
    <t xml:space="preserve">대천동 617-33 </t>
  </si>
  <si>
    <t xml:space="preserve">남곡동 304-3 </t>
  </si>
  <si>
    <t>신흑동 2222-1</t>
  </si>
  <si>
    <t xml:space="preserve">동대동 818-17 </t>
  </si>
  <si>
    <t xml:space="preserve">동대동 1796 </t>
  </si>
  <si>
    <t>동대동 1207</t>
  </si>
  <si>
    <t>성주산휴양림(편백나무숲)</t>
  </si>
  <si>
    <t>성주산휴양림 야영장</t>
  </si>
  <si>
    <t>성주산휴양림 숲속의집 앞</t>
  </si>
  <si>
    <t>성주산 휴양림 놀이터</t>
  </si>
  <si>
    <t>신흑동 1652-14</t>
  </si>
  <si>
    <t xml:space="preserve">남포면 봉덕리 349-3 </t>
  </si>
  <si>
    <t xml:space="preserve">천북면 신죽리 20-2 </t>
  </si>
  <si>
    <t>천북면 신덕리 298-1</t>
  </si>
  <si>
    <t>죽정동 173-4</t>
  </si>
  <si>
    <t>동대동 466-4</t>
  </si>
  <si>
    <t xml:space="preserve">주산면 유곡리 441-1 </t>
  </si>
  <si>
    <t xml:space="preserve">남포면 창동리 653-26 </t>
  </si>
  <si>
    <t>주교면 관창리 1220</t>
  </si>
  <si>
    <t>오천면 오포리 973-4</t>
  </si>
  <si>
    <t>오천면 오포리 산199-3</t>
  </si>
  <si>
    <t>청라면 소양리 429-7</t>
  </si>
  <si>
    <t>주포면 연지리 530-13</t>
  </si>
  <si>
    <t>주교면 신대리 1172-22</t>
  </si>
  <si>
    <t>주산면 주야리 1-1</t>
  </si>
  <si>
    <t>주산면 야룡리 산 1-1</t>
  </si>
  <si>
    <t>대천동 618-178</t>
  </si>
  <si>
    <t xml:space="preserve">동대동 998 </t>
  </si>
  <si>
    <t xml:space="preserve">대창리 728-7 </t>
  </si>
  <si>
    <t>웅천읍 수부리 586</t>
  </si>
  <si>
    <t>웅천읍 독산리 506-2</t>
  </si>
  <si>
    <t>웅천읍 황교리 383-14</t>
  </si>
  <si>
    <t xml:space="preserve">명천동 504-1 </t>
  </si>
  <si>
    <t>중앙시장 제2주차장</t>
  </si>
  <si>
    <t>새빛누리어린이집</t>
  </si>
  <si>
    <t xml:space="preserve">대천동 402-73 </t>
  </si>
  <si>
    <t>대창초등학교 앞 공원</t>
  </si>
  <si>
    <t xml:space="preserve">웅천읍 대창리 375-14 </t>
  </si>
  <si>
    <t>샛별 어린이집</t>
  </si>
  <si>
    <t>꿈바위 유치원</t>
  </si>
  <si>
    <t xml:space="preserve">행복 어린이집 </t>
  </si>
  <si>
    <t>웅천읍 대창리 240-1</t>
  </si>
  <si>
    <t>1동주민센터 뒤편 골목4거리</t>
  </si>
  <si>
    <t>동대초 앞 공원</t>
  </si>
  <si>
    <t>라온프라이빗 옆 숲길</t>
  </si>
  <si>
    <t>동대감리교회 진입 오거리</t>
  </si>
  <si>
    <t xml:space="preserve">대천동 165-2 </t>
  </si>
  <si>
    <t xml:space="preserve">동대동 349-1 </t>
  </si>
  <si>
    <t xml:space="preserve">대천동 387-19 </t>
  </si>
  <si>
    <t>동대동 490-5</t>
  </si>
  <si>
    <t>천북면 하만리 산 175-2</t>
  </si>
  <si>
    <t>천북면 장은리 959-2</t>
  </si>
  <si>
    <t>웅천읍 대천리 81-6</t>
  </si>
  <si>
    <t>성주산휴양림소형주차장입구</t>
  </si>
  <si>
    <t>성주산 휴양림 잔디광장</t>
  </si>
  <si>
    <t>성주산휴양림(편백나무숲)</t>
  </si>
  <si>
    <t>성주산휴양림 야영장</t>
  </si>
  <si>
    <t>성주산휴양림 야영장 입구</t>
  </si>
  <si>
    <t>성주산휴양림숲속의집</t>
  </si>
  <si>
    <t>웅천읍 대천리 81-6</t>
  </si>
  <si>
    <t>명천동 409-1</t>
  </si>
  <si>
    <t>고려대학교수련원앞, 고려대수련원앞2,3</t>
  </si>
  <si>
    <t>관창리고인돌공원1,2</t>
  </si>
  <si>
    <t>관촌면옥앞사거리1,2</t>
  </si>
  <si>
    <t>구시퀸오피스텔삼거리1,2,3</t>
  </si>
  <si>
    <t>국민주택가동옆1,2,3</t>
  </si>
  <si>
    <t>궁촌사거리1,2,3</t>
  </si>
  <si>
    <t>금강제화사거리1,2</t>
  </si>
  <si>
    <t>금빛햇님어린이집</t>
  </si>
  <si>
    <t>김좌진장군묘입구1,2</t>
  </si>
  <si>
    <t>꽃잎다방1,2,3</t>
  </si>
  <si>
    <t>농로삼거리1,2</t>
  </si>
  <si>
    <t>위치설명</t>
  </si>
  <si>
    <t>대동어린이집앞,2.,3</t>
  </si>
  <si>
    <t>대창9리마을회관앞1,2</t>
  </si>
  <si>
    <t>대창리474-4-고정1,2</t>
  </si>
  <si>
    <t>대천애육원입구1,2</t>
  </si>
  <si>
    <t>대천여고뒷길삼거리1,2,3</t>
  </si>
  <si>
    <t>대천여상입구사거리1,2</t>
  </si>
  <si>
    <t>대한어린이집</t>
  </si>
  <si>
    <t>도화담리122-1,122-2</t>
  </si>
  <si>
    <t>동대4통마을회관앞1,2,3</t>
  </si>
  <si>
    <t>동대동전자랜드뒤1,2</t>
  </si>
  <si>
    <t>두룡1리마을입구1,2,3</t>
  </si>
  <si>
    <t>드라마모텔앞사거리1,2,3</t>
  </si>
  <si>
    <t>등산로주차장1,2,3</t>
  </si>
  <si>
    <t>라온프라이빗굴다리1,2</t>
  </si>
  <si>
    <t>마강리390-1,마강리390-2</t>
  </si>
  <si>
    <t>마동삼거리1,2</t>
  </si>
  <si>
    <t>명대계곡주차장1,2</t>
  </si>
  <si>
    <t>명동교회입구사거리1,2,3</t>
  </si>
  <si>
    <t>명문당사거리1,2,3,4</t>
  </si>
  <si>
    <t>박장열병원앞1,2</t>
  </si>
  <si>
    <t>백두산주유소옆1,2</t>
  </si>
  <si>
    <t>봉성리450-1번지삼거리1,2</t>
  </si>
  <si>
    <t>봉촌노인회관앞</t>
  </si>
  <si>
    <t>빨주노초문구점윗길1,2</t>
  </si>
  <si>
    <t>사오2리경로당1,2</t>
  </si>
  <si>
    <t>새로나분식앞길1,2</t>
  </si>
  <si>
    <t>성동1리경로당1,2</t>
  </si>
  <si>
    <t>성동교입구1,2,3</t>
  </si>
  <si>
    <t>성주7리마을입구1,2</t>
  </si>
  <si>
    <t>성주면벌뜸교1,2</t>
  </si>
  <si>
    <t>소양리소리골입구1,2</t>
  </si>
  <si>
    <t>솔비마트사거리1,2,3</t>
  </si>
  <si>
    <t>송학2리회관진입삼거리1,2,3</t>
  </si>
  <si>
    <t>수부3리마을회관1,2</t>
  </si>
  <si>
    <t>수청4길10-1,10-2,10-3</t>
  </si>
  <si>
    <t>시민교회옆길1,2</t>
  </si>
  <si>
    <t>시영아파트입구1,2</t>
  </si>
  <si>
    <t>시청입구삼거리1,2,3</t>
  </si>
  <si>
    <t>시티타워옆골목1,2</t>
  </si>
  <si>
    <t>주산면 신구리 714</t>
  </si>
  <si>
    <t>신대리점촌사거리1,2</t>
  </si>
  <si>
    <t>신대리1287-11번지 1</t>
  </si>
  <si>
    <t>신덕3리마을입구</t>
  </si>
  <si>
    <t>신덕2리마을회관주변1,2</t>
  </si>
  <si>
    <t>신동아전력앞</t>
  </si>
  <si>
    <t>신산리은고개길364 1,2</t>
  </si>
  <si>
    <t>신송리22-1,22-2,22-3</t>
  </si>
  <si>
    <t>신송리614-1,614-2</t>
  </si>
  <si>
    <t>신죽3리마을회관앞1,2</t>
  </si>
  <si>
    <t>신죽리20-2번지삼거리1,2</t>
  </si>
  <si>
    <t>신흑10통경로당앞주차장1,2,3</t>
  </si>
  <si>
    <t>신흑동765-1 1,2</t>
  </si>
  <si>
    <t>양기리방목마을입구</t>
  </si>
  <si>
    <t>양지슈퍼앞1,2</t>
  </si>
  <si>
    <t>어항수협어판장1,2,3</t>
  </si>
  <si>
    <t>여송식관앞,2,3,4</t>
  </si>
  <si>
    <t>연경옆골목1,2</t>
  </si>
  <si>
    <t>영풍장삼거리1,2,3</t>
  </si>
  <si>
    <t>오미회센터사거리1,2</t>
  </si>
  <si>
    <t>오천교성1리입구1,2</t>
  </si>
  <si>
    <t>오포리마을입구3거리1,2</t>
  </si>
  <si>
    <t>오포리중부카센터앞1,2</t>
  </si>
  <si>
    <t>옥계2리노인회관앞삼거리1,2</t>
  </si>
  <si>
    <t>옥마산등산로입구1,2,3</t>
  </si>
  <si>
    <t>웅천마트옆1,2</t>
  </si>
  <si>
    <t>웅천소황리마을입구1,2</t>
  </si>
  <si>
    <t>웅천역앞삼거리1,2,3</t>
  </si>
  <si>
    <t>웅천읍대창4거리1,2,3</t>
  </si>
  <si>
    <t>웅천진입삼거리1,2</t>
  </si>
  <si>
    <t>원형로타리동편1,2</t>
  </si>
  <si>
    <t>원로타리서편1,2</t>
  </si>
  <si>
    <t>유나슈퍼앞,유나슈퍼1,2</t>
  </si>
  <si>
    <t>유람선선착장1,2</t>
  </si>
  <si>
    <t>은현리593-2번지삼거리1,2</t>
  </si>
  <si>
    <t>의평리318-1,318-2</t>
  </si>
  <si>
    <t>이디야옆골목1,2</t>
  </si>
  <si>
    <t>이마트사거리1,2,3</t>
  </si>
  <si>
    <t>이편한세상뒷길1,2</t>
  </si>
  <si>
    <t>장현저수지인근1,2,3</t>
  </si>
  <si>
    <t>재정삼거리1,2</t>
  </si>
  <si>
    <t>정수지업사인근,2</t>
  </si>
  <si>
    <t>주교3리경로당앞1,2</t>
  </si>
  <si>
    <t>주산면버들길98-4번지1,2</t>
  </si>
  <si>
    <t>주포농공단지뒷길1,2</t>
  </si>
  <si>
    <t>주포역삼거리1,2</t>
  </si>
  <si>
    <t>죽도입구1,2,3</t>
  </si>
  <si>
    <t>죽림리207-1,2</t>
  </si>
  <si>
    <t>죽림리415-51고정1,2</t>
  </si>
  <si>
    <t>죽정교차로옆마을진입로</t>
  </si>
  <si>
    <t>죽정도서관옆포키즈1,2,회전</t>
  </si>
  <si>
    <t>죽정동한전사택삼거리1,2,3</t>
  </si>
  <si>
    <t>중앙DC마트(인터넷민박)1,2,3,4</t>
  </si>
  <si>
    <t>중앙아파트뒷골목1,2</t>
  </si>
  <si>
    <t>증산3리마을입구1,2</t>
  </si>
  <si>
    <t>청라의평리_갬발1길사거리-1</t>
  </si>
  <si>
    <t>충남대수련원옆삼거리1,2,3</t>
  </si>
  <si>
    <t>태영아파트뒷골목1,2,3</t>
  </si>
  <si>
    <t>풍계리마을입구1,2</t>
  </si>
  <si>
    <t>한내교회옆골목주차장1,2</t>
  </si>
  <si>
    <t>한우마을앞사거리1,2,3</t>
  </si>
  <si>
    <t>해수욕장3길1번,2번,3번</t>
  </si>
  <si>
    <t>해양고삼거리1,2,3</t>
  </si>
  <si>
    <t>행운공인중개사사거리1,2</t>
  </si>
  <si>
    <t>호수공원1,2</t>
  </si>
  <si>
    <t>화산교하부1,2</t>
  </si>
  <si>
    <t>화산사거리1,2,3</t>
  </si>
  <si>
    <t>황룡2리마을회관앞삼거리1,2</t>
  </si>
  <si>
    <t>황룡리601-1고정1,2</t>
  </si>
  <si>
    <t>황율리188-1번지삼거리근교1,2</t>
  </si>
  <si>
    <t>황토갈비1,2</t>
  </si>
  <si>
    <t>웅천독산주차장1,2,3</t>
  </si>
  <si>
    <t>남포면봉덕리482-17-고정1</t>
  </si>
  <si>
    <t>천북면하만교차로1</t>
  </si>
  <si>
    <t>녹문1길107번지삼거리1,2</t>
  </si>
  <si>
    <t>왕대산사거리1,2,3</t>
  </si>
  <si>
    <t>성주면 성주리 222-1</t>
  </si>
  <si>
    <t>신흥사약수터입구</t>
  </si>
  <si>
    <t>봉황정입구</t>
  </si>
  <si>
    <t>사호리선착장1,2</t>
  </si>
  <si>
    <t>봉당리41-1고정1,2</t>
  </si>
  <si>
    <t>신구리714-1,2</t>
  </si>
  <si>
    <t>신설회관옆사거리1,2,3</t>
  </si>
  <si>
    <t>청라면 옥계초교 앞</t>
  </si>
  <si>
    <t>국민연금공단뒤편1,2</t>
  </si>
  <si>
    <t>대천동 300-51</t>
  </si>
  <si>
    <t>보령종합경기장후문1,2,3</t>
  </si>
  <si>
    <t>우진이용원사거리1,2</t>
  </si>
  <si>
    <t>옥마정-삼거리1,2(명천동5-26)</t>
  </si>
  <si>
    <t>옥마정-예비군초소앞(성주면 성주리)</t>
  </si>
  <si>
    <t>옥마정-일출전망대1,2</t>
  </si>
  <si>
    <t>옥마정-팔각정입구</t>
  </si>
  <si>
    <t>명작앞사거리1,2</t>
  </si>
  <si>
    <t>궁전빌A동사거리1,2</t>
  </si>
  <si>
    <t>아이리스오피스텔앞1,2,3</t>
  </si>
  <si>
    <t>낙동리사거리1,2,3</t>
  </si>
  <si>
    <t>학성횟집앞1,2,3</t>
  </si>
  <si>
    <t>머드광장로타리1,2</t>
  </si>
  <si>
    <t>분수광장관리소뒤1,2</t>
  </si>
  <si>
    <t>분수광장화장실앞1,2</t>
  </si>
  <si>
    <t>신수협신축공사현장1</t>
  </si>
  <si>
    <t>안강망옥상1</t>
  </si>
  <si>
    <t>오천면사무소출장소앞1</t>
  </si>
  <si>
    <t>오천면사무소출장소앞바닷가1</t>
  </si>
  <si>
    <t>미산면도흥리</t>
  </si>
  <si>
    <t>웅천복지관앞삼거리1,2</t>
  </si>
  <si>
    <t>신광교회인근1,2</t>
  </si>
  <si>
    <t>통남마을입구1,2</t>
  </si>
  <si>
    <t>건강보험공단1,2,3</t>
  </si>
  <si>
    <t>천북면 하만리 162-1</t>
  </si>
  <si>
    <t>성주면 성주리 224-8</t>
  </si>
  <si>
    <t>죽정동 555</t>
  </si>
  <si>
    <t>남포면 삼현리 152-10</t>
  </si>
  <si>
    <t>동대동 382-2</t>
  </si>
  <si>
    <t>궁촌동 30-73</t>
  </si>
  <si>
    <t>웅천읍 대창리 283-4</t>
  </si>
  <si>
    <t>죽정동 437-7</t>
  </si>
  <si>
    <t>웅천읍 대천리 140-2</t>
  </si>
  <si>
    <t xml:space="preserve">성주면 성주리 224-8 </t>
  </si>
  <si>
    <t>신흑동 350</t>
  </si>
  <si>
    <t>동대동 770-3</t>
  </si>
  <si>
    <t>대천동 154-28</t>
  </si>
  <si>
    <t>죽정동 765</t>
  </si>
  <si>
    <t xml:space="preserve">동대동 1778 </t>
  </si>
  <si>
    <t>동대동 349-6</t>
  </si>
  <si>
    <t>동대동 1958(동대4가)</t>
  </si>
  <si>
    <t>성주면 개화리 307-3</t>
  </si>
  <si>
    <t>주교면 송학리 477-4/주교면송학리 110</t>
  </si>
  <si>
    <t>남포면 읍내리 426/남포면 읍내리 360-1</t>
  </si>
  <si>
    <t>명천동 361-3</t>
  </si>
  <si>
    <t>궁촌동 119-2 (터미널4가)</t>
  </si>
  <si>
    <t>오천면 소성리 278-1/오천면 소성리 260-2</t>
  </si>
  <si>
    <t>주산면 금암리 570</t>
  </si>
  <si>
    <t>대천동 140-3 /대천동 137-1</t>
  </si>
  <si>
    <t>명천동 1005/명천동 479-17</t>
  </si>
  <si>
    <t>청소면 진죽리 998/청소면 진죽리 267-1</t>
  </si>
  <si>
    <t>동대동 319-118</t>
  </si>
  <si>
    <t>청라면 의평리 230-1/청라면 내현리 636</t>
  </si>
  <si>
    <t>청라면 나원리 1146/청라면 나원리 916</t>
  </si>
  <si>
    <t>청라면 옥계리 836/청라면 옥계리 308</t>
  </si>
  <si>
    <t>명천동 324-4/명천동 325-1</t>
  </si>
  <si>
    <t>초원목욕탕앞1,2</t>
  </si>
  <si>
    <t>여객터미널옆1,2,3</t>
  </si>
  <si>
    <t>대천동618-97</t>
  </si>
  <si>
    <t>신흑동 2243-18</t>
  </si>
  <si>
    <t>신흑동 2006</t>
  </si>
  <si>
    <t>남포면 옥서리 75-1</t>
  </si>
  <si>
    <t>주산면 증산리 344-1</t>
  </si>
  <si>
    <t>대천동 621-7</t>
  </si>
  <si>
    <t>죽정동 674-5</t>
  </si>
  <si>
    <t>동대동 69-1</t>
  </si>
  <si>
    <t xml:space="preserve">성주면 성주리 65 -52 성주천(백운대교) 감시 1층 </t>
  </si>
  <si>
    <t xml:space="preserve">성주면 성주리 224 -4 성주천(화장골)하천감시 1층 </t>
  </si>
  <si>
    <t xml:space="preserve">동대동 983-15 </t>
  </si>
  <si>
    <t>대천동 331-7</t>
  </si>
  <si>
    <t>웅천읍 대창리 465-18</t>
  </si>
  <si>
    <t>대천동 195-2</t>
  </si>
  <si>
    <t>청라면 의평리 512-3 /청라면 의평리 517-1</t>
  </si>
  <si>
    <t>웅천읍 관당리 888-57</t>
  </si>
  <si>
    <t>성주면 성주리 산 39</t>
  </si>
  <si>
    <t>신흑동 1927</t>
  </si>
  <si>
    <t>남포면 옥동리 331-11</t>
  </si>
  <si>
    <t>명천동 269-4</t>
  </si>
  <si>
    <t>동대동 983-77/대천동 618-647</t>
  </si>
  <si>
    <t>대천동 618-106</t>
  </si>
  <si>
    <t>소재지 지번주소</t>
  </si>
  <si>
    <t xml:space="preserve">대천동 415-6 </t>
  </si>
  <si>
    <t>미산면 봉성리 450-1</t>
  </si>
  <si>
    <t>남포면 봉덕리 482-17</t>
  </si>
  <si>
    <t>남곡동 851-5</t>
  </si>
  <si>
    <t>웅천읍 성동리 123-1</t>
  </si>
  <si>
    <t>성주면 개화리 664</t>
  </si>
  <si>
    <t>성주면 성주리 164-2</t>
  </si>
  <si>
    <t>웅천읍 소황리 951</t>
  </si>
  <si>
    <t>주교면 신대리 1287-11</t>
  </si>
  <si>
    <t>남포면 소송리 197-1</t>
  </si>
  <si>
    <t>신흑동 2111</t>
  </si>
  <si>
    <t>남포면 양기리 610</t>
  </si>
  <si>
    <t>남포면 양항리 448-5</t>
  </si>
  <si>
    <t>요암동 533-2</t>
  </si>
  <si>
    <t>오천면 오포리 645-3</t>
  </si>
  <si>
    <t xml:space="preserve">웅천읍 소황리 산 60-6 </t>
  </si>
  <si>
    <t>청라면 장현리 산 51-5</t>
  </si>
  <si>
    <t>미산면 은현리 593-2</t>
  </si>
  <si>
    <t xml:space="preserve">청라면 의평리 295-9 </t>
  </si>
  <si>
    <t>주교면 관창리 338-7</t>
  </si>
  <si>
    <t>천북면 신죽리 323-1</t>
  </si>
  <si>
    <t>청소면 성연리 63</t>
  </si>
  <si>
    <t>주산면 황율리 188-1</t>
  </si>
  <si>
    <t xml:space="preserve">천북면 하만리 650-35 </t>
  </si>
  <si>
    <t>동대동 1966 휴먼시아3,4단지</t>
  </si>
  <si>
    <t>청라면 황룡리 172-6</t>
  </si>
  <si>
    <t>신흑동 1652-9</t>
  </si>
  <si>
    <t>남포면 월전리 843</t>
  </si>
  <si>
    <t>동대동 15756</t>
  </si>
  <si>
    <t>남포면 신흥리 204-1</t>
  </si>
  <si>
    <t>대천동 199-5</t>
  </si>
  <si>
    <t>신흑동 1865</t>
  </si>
  <si>
    <t>주산면 유곡리 65</t>
  </si>
  <si>
    <t>오천면 교성리 831-5</t>
  </si>
  <si>
    <t>대천동 299-7</t>
  </si>
  <si>
    <t>동대휴먼시아단지1,2</t>
  </si>
  <si>
    <t>대천동 124-9(신평교4가)/대천동 116-1</t>
  </si>
  <si>
    <t>웅천읍 대창리 948/웅천읍 대창리 283-4</t>
  </si>
  <si>
    <t>죽정동 703-5</t>
  </si>
  <si>
    <t>대천동 162-1</t>
  </si>
  <si>
    <t>죽정동 417-7</t>
  </si>
  <si>
    <t>신개량협회옥상1</t>
  </si>
  <si>
    <t>신흑동 2243</t>
  </si>
  <si>
    <t>신흑동 2243-2</t>
  </si>
  <si>
    <t xml:space="preserve">신흑동 765-1 </t>
  </si>
  <si>
    <t>갯벌체험장1 대천-욕장
갯벌체험장2 욕장-대천</t>
  </si>
  <si>
    <t>요트경기장 욕장-월전
요트경기장 월전-욕장</t>
  </si>
  <si>
    <t>청소면21번국도(청소-광천) 1,2</t>
  </si>
  <si>
    <t>부사방조제(웅천-춘장대)
부사방조제(춘장대-웅천)</t>
  </si>
  <si>
    <t>미산면삼계리 미산-서천
미산면삼계리 서천-미산</t>
  </si>
  <si>
    <t>주렴산입구(웅천-주산)
주렴산입구(주산-웅천)</t>
  </si>
  <si>
    <t>빙도마을입구 빙도-청소
빙도마을입구 청소-빙도</t>
  </si>
  <si>
    <t>웅천읍 수부리(보령방면,부여방면)</t>
  </si>
  <si>
    <t>청라면 신산리(청양방면,보령방면)</t>
  </si>
  <si>
    <t>청라면 장현리(보령방면)</t>
  </si>
  <si>
    <t>천북면 낙동5리(홍성방향)</t>
  </si>
  <si>
    <t>미산면 도흥리(부여,보령방향)</t>
  </si>
  <si>
    <t>파레스 삼거리 인근</t>
  </si>
  <si>
    <t>시립노인전문병원 부근(주포,청라방향)</t>
  </si>
  <si>
    <t>주포면 봉당리309-17(오천-주포사거리)
주포면 봉당리309-17(주포사거리-오천)</t>
  </si>
  <si>
    <t>주교면 주교리 (주교, 보령방향)</t>
  </si>
  <si>
    <t>명대계곡입구(화성-보령)
명대계곡입구(청라-청양)</t>
  </si>
  <si>
    <t>천북면 하만리(오천,천북방향)</t>
  </si>
  <si>
    <t>대천해수욕장 지구대 앞 
대천해수욕장 지구대 앞 건너편</t>
  </si>
  <si>
    <t>이청삼거리 부근(부여,무창포방향)</t>
  </si>
  <si>
    <t>남포농협 앞 남포삼거리 방향
남포농협 앞 옥서리 방향</t>
  </si>
  <si>
    <t>남포면 사무소 인근(저수지방향)1,2차로</t>
  </si>
  <si>
    <t>제일자동차정비공업사 앞 1,2차로</t>
  </si>
  <si>
    <t>천북면 장은리 보령방향
천북면 장은리 홍성방향</t>
  </si>
  <si>
    <t>청소면 죽림리761-1(광천-보령방향)1,2차선</t>
  </si>
  <si>
    <t>미동어린이집옆오거리1,2</t>
  </si>
  <si>
    <t>솔로몬슈퍼삼거리1,2</t>
  </si>
  <si>
    <t>천북면 학성리 254-5</t>
  </si>
  <si>
    <t>천북면 학성리 264-1</t>
  </si>
  <si>
    <t>대천동 209-33</t>
  </si>
  <si>
    <t>주산면 신구리 260-2</t>
  </si>
  <si>
    <t xml:space="preserve">남포면 창동리 635-17 </t>
  </si>
  <si>
    <t>웅천읍 대창리 436-21</t>
  </si>
  <si>
    <t>작은오랏5길 13</t>
  </si>
  <si>
    <t>동대동 672-84</t>
  </si>
  <si>
    <t>동부센트리빌사거리1,2,3</t>
  </si>
  <si>
    <t>한내교회주변1,2,3,4</t>
  </si>
  <si>
    <t>개량협회가로등1</t>
  </si>
  <si>
    <t>개량협회건물외벽1</t>
  </si>
  <si>
    <t>머드랜드화장실앞1,2</t>
  </si>
  <si>
    <t>신흑수협위판장1</t>
  </si>
  <si>
    <t>제이비치텔1,2</t>
  </si>
  <si>
    <t>성주산휴양림입구삼거리1,2</t>
  </si>
  <si>
    <t>문화체육센터</t>
  </si>
  <si>
    <t>서해안다목적경보시설</t>
  </si>
  <si>
    <t>솔밭캠핑장</t>
  </si>
  <si>
    <t>어구어망수선장</t>
  </si>
  <si>
    <t>은포리삼거리1,2</t>
  </si>
  <si>
    <t>무창포IC(무창포방향)1,2차선</t>
  </si>
  <si>
    <t>청소면 진죽리 941-4</t>
  </si>
  <si>
    <t>송덕마을회관앞-번호인식1,2</t>
  </si>
  <si>
    <t xml:space="preserve">미산면 풍산리 263-1 </t>
  </si>
  <si>
    <t>미산면 풍산리 보령방향</t>
  </si>
  <si>
    <t>미산면 풍산리 부여방향</t>
  </si>
  <si>
    <t>신죽리(광천-천북방향)</t>
  </si>
  <si>
    <t xml:space="preserve">주교면 고정리 335-7 </t>
  </si>
  <si>
    <t>대천동 385-2 (주택가)</t>
  </si>
  <si>
    <t>대천동 521-5</t>
  </si>
  <si>
    <t>대천동 400-7(주택가)</t>
  </si>
  <si>
    <t>관촌1길44주변</t>
  </si>
  <si>
    <t xml:space="preserve">남포면 달산리 512-4 </t>
  </si>
  <si>
    <t>천북면 장은리 1030-2</t>
  </si>
  <si>
    <t>대흥교회뒷골목-번호인식1,2,3</t>
  </si>
  <si>
    <t>남포면창동리653-26번지-번호인식1,2</t>
  </si>
  <si>
    <t>대천동 208-4</t>
  </si>
  <si>
    <t>이사동골목길</t>
  </si>
  <si>
    <t>하학로1,2</t>
  </si>
  <si>
    <t>신흑동 2243-4</t>
  </si>
  <si>
    <t>대천동 1204-3</t>
  </si>
  <si>
    <t>천북면 장은리 151</t>
  </si>
  <si>
    <t>궁포리입구삼거리1,2,3</t>
  </si>
  <si>
    <t>대천2동392-6주변</t>
  </si>
  <si>
    <t>대천동구철길주변1,2</t>
  </si>
  <si>
    <t>동대동 1789</t>
  </si>
  <si>
    <t>동대동 화랑어린이집 앞</t>
  </si>
  <si>
    <t>화랑어린이집(소문난숯불)</t>
  </si>
  <si>
    <t>현일마트앞(호객행위단속용)</t>
  </si>
  <si>
    <t>동대동 1958</t>
  </si>
  <si>
    <t>화산동 613-1</t>
  </si>
  <si>
    <t>대천동 209-50</t>
  </si>
  <si>
    <t>동대동 874-28</t>
  </si>
  <si>
    <t>동대교사거리1,2,3</t>
  </si>
  <si>
    <t>주교면 주교리 81-5 인근</t>
  </si>
  <si>
    <t>대천동 297-385/대천동297-43</t>
  </si>
  <si>
    <t>수산길1,2</t>
  </si>
  <si>
    <t>명천동 5-27</t>
  </si>
  <si>
    <t>신대3리문화마을입구1</t>
  </si>
  <si>
    <t>창암리357-1고정1,2</t>
  </si>
  <si>
    <t>주산면 창암리 357-1</t>
  </si>
  <si>
    <t>청소면 장곡리 산1-2</t>
  </si>
  <si>
    <t xml:space="preserve">대천동 618-74 </t>
  </si>
  <si>
    <t>19통노인회관앞</t>
  </si>
  <si>
    <t>대천동 144-22</t>
  </si>
  <si>
    <t>엘마트앞, 엘마트-번호인식1,2</t>
  </si>
  <si>
    <t>대천19통마을회관앞1,2</t>
  </si>
  <si>
    <t>동대센트럴파크1,2</t>
  </si>
  <si>
    <t>동대초옆진입사거리1,2</t>
  </si>
  <si>
    <t>청소면 진죽4리(청소-오천)
청소면 진죽4리(오천-청소)</t>
  </si>
  <si>
    <t>현대상가뒷골목1,2,3,4</t>
  </si>
  <si>
    <t>청라면옥계리420-1고정1,2 회전1</t>
  </si>
  <si>
    <t>명천동 938번지 고정1,2 회전1</t>
  </si>
  <si>
    <t>왕자봉등산로입구1,2</t>
  </si>
  <si>
    <t xml:space="preserve">청라면 옥계리 329 </t>
  </si>
  <si>
    <t xml:space="preserve">명천동 972-2 </t>
  </si>
  <si>
    <t>제8공원(엘마트 옆)</t>
  </si>
  <si>
    <t xml:space="preserve">동대동 983-39 </t>
  </si>
  <si>
    <t>청소년문화의집 후문앞</t>
  </si>
  <si>
    <t>천북거점소독소 앞</t>
  </si>
  <si>
    <t>천북면 신덕리 409-1</t>
  </si>
  <si>
    <t>남곡동 산 130</t>
  </si>
  <si>
    <t>무창포해수욕장앞 (나가는방향)1,2차선</t>
  </si>
  <si>
    <t>보령경찰서PC 검색용으로 사용하고있음</t>
  </si>
  <si>
    <t>무창포IC(톨게이트방향)2차선</t>
  </si>
  <si>
    <t>무창포IC(톨게이트방향)1차선</t>
  </si>
  <si>
    <t>청소면 성골마을 주변(청소,청양방향)</t>
  </si>
  <si>
    <t>성주면 성주리 먹방삼거리-&gt;청라터널방향
성주면 성주리 청라터널-&gt;먹방삼거리방향</t>
  </si>
  <si>
    <t>충청유류사거리앞,1</t>
  </si>
  <si>
    <t>대천여고앞-회전</t>
  </si>
  <si>
    <t>제일영상-회전,고정</t>
  </si>
  <si>
    <t>대천동 319-1</t>
  </si>
  <si>
    <t>영광교회앞</t>
  </si>
  <si>
    <t>대천동 318-51</t>
  </si>
  <si>
    <t>구시중앙공원1,2</t>
  </si>
  <si>
    <t>남포면 창동리 653-163</t>
  </si>
  <si>
    <t>천북면 낙동리 1012-2</t>
  </si>
  <si>
    <t>대천동 618-64</t>
  </si>
  <si>
    <t>신수협위판장1</t>
  </si>
  <si>
    <t>신흑동 2243-17</t>
  </si>
  <si>
    <t xml:space="preserve">신흑동 2245 </t>
  </si>
  <si>
    <t>신흑동 950-122</t>
  </si>
  <si>
    <t>보령요양병원 시내방향1,2차선
보령요양병원 대교방향1,2차선</t>
  </si>
  <si>
    <t>주교면 은포리 1519</t>
  </si>
  <si>
    <t>남포면 월전리 843-6</t>
  </si>
  <si>
    <t>천북면 낙동초교 앞</t>
  </si>
  <si>
    <t>주산면 금암리 678-5</t>
  </si>
  <si>
    <t>주산초교 앞</t>
  </si>
  <si>
    <t>성주면 성주리 산 37-2</t>
  </si>
  <si>
    <t>성주면 성주리 산 24-3</t>
  </si>
  <si>
    <t xml:space="preserve">웅천초앞 </t>
  </si>
  <si>
    <t>36.326900</t>
  </si>
  <si>
    <t>주교면고정교차로-번호인식1,2</t>
  </si>
  <si>
    <t>한내여중진입사거리1,2,3,4</t>
  </si>
  <si>
    <t>남서마을입구1,2</t>
  </si>
  <si>
    <t>옥마정1,2,3,4</t>
  </si>
  <si>
    <t>신흑동 2269</t>
  </si>
  <si>
    <t>신흑동 2265</t>
  </si>
  <si>
    <t>궁촌동 325-1</t>
  </si>
  <si>
    <t>여름경찰서옆1,2</t>
  </si>
  <si>
    <t>비치텔앞1,2</t>
  </si>
  <si>
    <t>한내교회인근1,2,3</t>
  </si>
  <si>
    <t>중앙어린이집뒷길1,2,3</t>
  </si>
  <si>
    <t>대성고물상입구1,2,3</t>
  </si>
  <si>
    <t>기아오토큐뒷골목1,2,3</t>
  </si>
  <si>
    <t>궁촌동 105-4</t>
  </si>
  <si>
    <t>궁촌아트앞삼거리1,2,3</t>
  </si>
  <si>
    <t>별샘어린이집옆삼거리1,2,3</t>
  </si>
  <si>
    <t>궁촌동 60-1</t>
  </si>
  <si>
    <t>아트빌라앞삼거리1,2,3</t>
  </si>
  <si>
    <t>궁촌동 109-82</t>
  </si>
  <si>
    <t>대천동 297-300</t>
  </si>
  <si>
    <t>안강망뒷산방향1</t>
  </si>
  <si>
    <t>양항리마을회관쉼터앞사거리1,2</t>
  </si>
  <si>
    <t>정전1리마을회관앞1,2</t>
  </si>
  <si>
    <t>보령시공영주차장(국민은행뒤)</t>
  </si>
  <si>
    <t>대천동 297-535</t>
  </si>
  <si>
    <t>15통마을회관옆골목1,2</t>
  </si>
  <si>
    <t>대천침례교회옆 공영주차장</t>
  </si>
  <si>
    <t>로얄맨션앞골목1,2</t>
  </si>
  <si>
    <t>궁촌동 44-4</t>
  </si>
  <si>
    <t>죽정동 288-2</t>
  </si>
  <si>
    <t>봉황터널도로밑1,2,3</t>
  </si>
  <si>
    <t>신흑동 1874</t>
  </si>
  <si>
    <t>참새방앗간앞해변방면1,2</t>
  </si>
  <si>
    <t>동대동 349-23</t>
  </si>
  <si>
    <t>신흑동 1973</t>
  </si>
  <si>
    <t>현대원룸앞골목1,2</t>
  </si>
  <si>
    <t>해동횟집앞화장실해변방면1,2</t>
  </si>
  <si>
    <t>해날아파트뒤교차로1,2,3</t>
  </si>
  <si>
    <t>한울빌라앞골목길1,2</t>
  </si>
  <si>
    <t>떡방앗간사거리-번호인식1
떡방앗간사거리-고정</t>
  </si>
  <si>
    <t>초담식당주변-1,2</t>
  </si>
  <si>
    <t>동대동656-2</t>
  </si>
  <si>
    <t>새마을회관뒤편주차장1,2
새마을회관뒤편주차장-번호인식</t>
  </si>
  <si>
    <t>천북면 장은리 1069</t>
  </si>
  <si>
    <t>죽정교차로1,2</t>
  </si>
  <si>
    <t>중앙약국1,2 중앙약국앞-3,4</t>
  </si>
  <si>
    <t>아성원골목앞1,2</t>
  </si>
  <si>
    <t>대천동 618-420</t>
  </si>
  <si>
    <t>미산면 풍계리 2-1</t>
  </si>
  <si>
    <t>미산야구장앞1,2,3</t>
  </si>
  <si>
    <t>보령호옆도로1,2</t>
  </si>
  <si>
    <t>신흑7통골목길1,2</t>
  </si>
  <si>
    <t>대천여상앞삼거리1,2</t>
  </si>
  <si>
    <t>신흑동 548-27</t>
  </si>
  <si>
    <t>청라면 신산리 472-1</t>
  </si>
  <si>
    <t>신산리_장현삼거리주변</t>
  </si>
  <si>
    <t>송학2리마을입구앞</t>
  </si>
  <si>
    <t>주교면 송학리 149-5</t>
  </si>
  <si>
    <t>청소면 진죽리 879-1</t>
  </si>
  <si>
    <t>청소면진죽리마을창고앞1,2,3</t>
  </si>
  <si>
    <t>청소면마동1길입구1,2</t>
  </si>
  <si>
    <t>청소면 야현리 126-7
청소면 정전리 647-3</t>
  </si>
  <si>
    <t>장곡리254-1</t>
  </si>
  <si>
    <t>산림마트옆주차장1,2,3</t>
  </si>
  <si>
    <t>수청3길29주차장부근-번호인식</t>
  </si>
  <si>
    <t>오천면 원산도리 1731-1</t>
  </si>
  <si>
    <t>초전항 선착장</t>
  </si>
  <si>
    <t>오천면 원산도 7길</t>
  </si>
  <si>
    <t>오봉산 선착장</t>
  </si>
  <si>
    <t>오천면 원산도리 1245-3</t>
  </si>
  <si>
    <t>원산3리 마을 입구 3거리</t>
  </si>
  <si>
    <t>독산삼거리-비체팰리스진입</t>
  </si>
  <si>
    <t>무창포해수욕장입구1,2</t>
  </si>
  <si>
    <t>신죽리(천북-광천방향)</t>
  </si>
  <si>
    <t>대천동 195-2</t>
  </si>
  <si>
    <t>한내시장 내부</t>
  </si>
  <si>
    <t>대천동 208-1</t>
  </si>
  <si>
    <t>대천동 618-64</t>
  </si>
  <si>
    <t>동부시장 내부</t>
  </si>
  <si>
    <t>대천해수욕장-회전2</t>
  </si>
  <si>
    <t>무창포해수욕장-회전2</t>
  </si>
  <si>
    <t>대천방파제-회전</t>
  </si>
  <si>
    <t>대천방파제-열상</t>
  </si>
  <si>
    <t>대천방조제-번호인식</t>
  </si>
  <si>
    <t>해망산삼거리-번호인식1</t>
  </si>
  <si>
    <t>해망산삼거리-번호인식2</t>
  </si>
  <si>
    <t>성주산삼거리-번호인식</t>
  </si>
  <si>
    <t>36.349203
36.350077
36.350210
36.350098
36.350242
36.349958
36.349410
36.349912</t>
  </si>
  <si>
    <t>주교면 은포리 1519</t>
  </si>
  <si>
    <t>주교면 신대리 1189-3</t>
  </si>
  <si>
    <t>삼곡리745-1,삼곡리745-2</t>
  </si>
  <si>
    <t>주교면 주교리 1148</t>
  </si>
  <si>
    <t>소송리마을회관주차장앞1,2</t>
  </si>
  <si>
    <t>주산면 신구리 666-20</t>
  </si>
  <si>
    <t>대천동 318-59</t>
  </si>
  <si>
    <t>영광교회옆-고정1,2</t>
  </si>
  <si>
    <t>남포면 창동리 661-1</t>
  </si>
  <si>
    <t>36.2337355
36.2333</t>
  </si>
  <si>
    <t>126.60113
126.6008</t>
  </si>
  <si>
    <t>중앙맛김앞삼거리1,2</t>
  </si>
  <si>
    <t>구시불짬뽕옆골목1,2,3</t>
  </si>
  <si>
    <t>미산면 풍계리 383-4</t>
  </si>
  <si>
    <t>미산면 도화담리 107-3</t>
  </si>
  <si>
    <t>미산면 풍계리 2-1</t>
  </si>
  <si>
    <t xml:space="preserve">청라면 내현2리 </t>
  </si>
  <si>
    <t xml:space="preserve">청라면 장현리 234-2 </t>
  </si>
  <si>
    <t>청라면 신산리 186-3</t>
  </si>
  <si>
    <t>청라면 황룡리 798-2</t>
  </si>
  <si>
    <t xml:space="preserve">주포면 관산리 78-2 </t>
  </si>
  <si>
    <t xml:space="preserve">주포면 봉당리 502-9 </t>
  </si>
  <si>
    <t>진등삼거리 인근(대천해수욕장방향)1,2차로</t>
  </si>
  <si>
    <t>웅천읍 관당리 833-3</t>
  </si>
  <si>
    <t>강당마을입구(강당식당옆)1,2</t>
  </si>
  <si>
    <t>서해공업사삼거리1,2,3</t>
  </si>
  <si>
    <t>금암오거리1,2,3</t>
  </si>
  <si>
    <t>내평삼거리1,2,3</t>
  </si>
  <si>
    <t>독산해수욕장입구1,2</t>
  </si>
  <si>
    <t>동북하이츠빌라입구1</t>
  </si>
  <si>
    <t>한밭빌라삼거리1,2</t>
  </si>
  <si>
    <t>이야기마을입구1,2</t>
  </si>
  <si>
    <t>개화삼거리1,2,3</t>
  </si>
  <si>
    <t>대천항건어물삼거리1,2,3</t>
  </si>
  <si>
    <t>농어촌공사입구삼거리1,2</t>
  </si>
  <si>
    <t>대천동 460-66</t>
  </si>
  <si>
    <t>대천동 318-59</t>
  </si>
  <si>
    <t>대천동 197-24</t>
  </si>
  <si>
    <t>죽정동 753</t>
  </si>
  <si>
    <t xml:space="preserve"> 대천동 158-2</t>
  </si>
  <si>
    <t xml:space="preserve">죽정동 740-17 </t>
  </si>
  <si>
    <t>대천동 297-30</t>
  </si>
  <si>
    <t xml:space="preserve">대천동 261-2 </t>
  </si>
  <si>
    <t>대천동 210-31</t>
  </si>
  <si>
    <t>대천동 135-2</t>
  </si>
  <si>
    <t>대천동 106-2</t>
  </si>
  <si>
    <t>대천동 199-9</t>
  </si>
  <si>
    <t>대천1동 55-1</t>
  </si>
  <si>
    <t>대천동 55-1</t>
  </si>
  <si>
    <t xml:space="preserve">죽정동 748-7 </t>
  </si>
  <si>
    <t>대천동 617-2</t>
  </si>
  <si>
    <t>대천동 617-7</t>
  </si>
  <si>
    <t>대천동 37-1</t>
  </si>
  <si>
    <t>대천동 200-3</t>
  </si>
  <si>
    <t>죽정동 710-1</t>
  </si>
  <si>
    <t>대천1동 1376-1번지 시설관리공단앞 제방 세월교</t>
  </si>
  <si>
    <t>대천동 1234-5</t>
  </si>
  <si>
    <t>대천동 395-16</t>
  </si>
  <si>
    <t>2동사무소1비상벨,2,3</t>
  </si>
  <si>
    <t>대천동 423-14</t>
  </si>
  <si>
    <t>대천동 435-6</t>
  </si>
  <si>
    <t>대천동 138-96</t>
  </si>
  <si>
    <t>대천동 486-12</t>
  </si>
  <si>
    <t>대천동 456-6</t>
  </si>
  <si>
    <t>대천동 452-44</t>
  </si>
  <si>
    <t xml:space="preserve">대천동 369-52 </t>
  </si>
  <si>
    <t>대천동 335-2</t>
  </si>
  <si>
    <t xml:space="preserve">대천동 335-3 </t>
  </si>
  <si>
    <t>메가박스삼거리1-비상벨,2</t>
  </si>
  <si>
    <t>대천동 358-29</t>
  </si>
  <si>
    <t>대천동 369-40</t>
  </si>
  <si>
    <t>대천동 395-9</t>
  </si>
  <si>
    <t>대천동 390-47</t>
  </si>
  <si>
    <t>대천동 406-6</t>
  </si>
  <si>
    <t>구)성모병원뒤공원 고정1,2,3,4</t>
  </si>
  <si>
    <t>동대동 1339</t>
  </si>
  <si>
    <t>동대동 1402</t>
  </si>
  <si>
    <t>동대동 994</t>
  </si>
  <si>
    <t>동대동 1334</t>
  </si>
  <si>
    <t>동대동 1100</t>
  </si>
  <si>
    <t>동대동 744-2</t>
  </si>
  <si>
    <t>동대동 576-3</t>
  </si>
  <si>
    <t>동대동 836-12</t>
  </si>
  <si>
    <t>동대동 1956</t>
  </si>
  <si>
    <t>동대동 330-4</t>
  </si>
  <si>
    <t xml:space="preserve">동대동 350-20 </t>
  </si>
  <si>
    <t xml:space="preserve">동대동 570-19 </t>
  </si>
  <si>
    <t>동대동 1771</t>
  </si>
  <si>
    <t>대천동 618-376</t>
  </si>
  <si>
    <t>동대동 997</t>
  </si>
  <si>
    <t>동대동 835-20</t>
  </si>
  <si>
    <t xml:space="preserve">동대동 727-16 </t>
  </si>
  <si>
    <t>동대동 566-6</t>
  </si>
  <si>
    <t>동대동 1960</t>
  </si>
  <si>
    <t xml:space="preserve">동대동 1832 </t>
  </si>
  <si>
    <t>동대동 66-11</t>
  </si>
  <si>
    <t>동대동 1512</t>
  </si>
  <si>
    <t xml:space="preserve">동대동 1956 </t>
  </si>
  <si>
    <t>동대동 60-5/ 동대동 60-1</t>
  </si>
  <si>
    <t>동대동 60-1</t>
  </si>
  <si>
    <t xml:space="preserve">동대동 372-2 </t>
  </si>
  <si>
    <t>동대동 1904</t>
  </si>
  <si>
    <t>동대동 432-11</t>
  </si>
  <si>
    <t>동대동 1645</t>
  </si>
  <si>
    <t xml:space="preserve">동대동 4-35 </t>
  </si>
  <si>
    <t xml:space="preserve">동대동 576-19 </t>
  </si>
  <si>
    <t>동대동 575-35</t>
  </si>
  <si>
    <t xml:space="preserve">동대동 430-1 </t>
  </si>
  <si>
    <t>동대동 산11-5</t>
  </si>
  <si>
    <t>동대동 1848</t>
  </si>
  <si>
    <t>동대동 1867</t>
  </si>
  <si>
    <t>동대동 1100</t>
  </si>
  <si>
    <t xml:space="preserve">동대동 1757 </t>
  </si>
  <si>
    <t>동대동 1207</t>
  </si>
  <si>
    <t>동대동 1607</t>
  </si>
  <si>
    <t>동대동 414-10</t>
  </si>
  <si>
    <t>동대동 1341</t>
  </si>
  <si>
    <t>동대동 437-1(주공4가)</t>
  </si>
  <si>
    <t>동대동 319-118</t>
  </si>
  <si>
    <t>대천해수욕장-열상1</t>
  </si>
  <si>
    <t>대천해수욕장-회전1</t>
  </si>
  <si>
    <t>대천해수욕장-열상2</t>
  </si>
  <si>
    <t>무창포해수욕장-열상2</t>
  </si>
  <si>
    <t>명천동 453-9</t>
  </si>
  <si>
    <t>명천동 389-3</t>
  </si>
  <si>
    <t>명천동 413</t>
  </si>
  <si>
    <t>궁촌동 30-43</t>
  </si>
  <si>
    <t>명천동 494-33</t>
  </si>
  <si>
    <t>대천중앞노인회관-고정1</t>
  </si>
  <si>
    <t>명천동 31-5</t>
  </si>
  <si>
    <t>명천동 산 66-1</t>
  </si>
  <si>
    <t>명천동 5-26</t>
  </si>
  <si>
    <t>궁촌동 369</t>
  </si>
  <si>
    <t>대천4동 5-15</t>
  </si>
  <si>
    <t>궁촌동 4-19/궁촌동 5-8</t>
  </si>
  <si>
    <t>궁촌동 5-8</t>
  </si>
  <si>
    <t>궁촌동 341-3</t>
  </si>
  <si>
    <t>궁촌동 43-2</t>
  </si>
  <si>
    <t>명천동 491-8</t>
  </si>
  <si>
    <t>명천동 431</t>
  </si>
  <si>
    <t>명천동 135-2</t>
  </si>
  <si>
    <t>궁촌동 109-65</t>
  </si>
  <si>
    <t xml:space="preserve">신흑동 2228-2 </t>
  </si>
  <si>
    <t>남곡동 1187-1</t>
  </si>
  <si>
    <t>내항동 121-1</t>
  </si>
  <si>
    <t>신흑동 745</t>
  </si>
  <si>
    <t>내항동 467-1</t>
  </si>
  <si>
    <t>내항동 404-1</t>
  </si>
  <si>
    <t>내항동 297-2 (대천역4가)</t>
  </si>
  <si>
    <t>신흑동 2240-3</t>
  </si>
  <si>
    <t>신흑동 950-22</t>
  </si>
  <si>
    <t>됫박산사거리-번호인식1,2,3</t>
  </si>
  <si>
    <t xml:space="preserve">신흑동 1593-1 </t>
  </si>
  <si>
    <t>신흑동 1290-1</t>
  </si>
  <si>
    <t>신흑동 1290-1</t>
  </si>
  <si>
    <t xml:space="preserve">신흑동 2267-3 </t>
  </si>
  <si>
    <t>신흑동 2267-3</t>
  </si>
  <si>
    <t>신흑동 2243-18</t>
  </si>
  <si>
    <t>신흑동 2232</t>
  </si>
  <si>
    <t>신흑동 1993</t>
  </si>
  <si>
    <t>신흑동 2267-3</t>
  </si>
  <si>
    <t xml:space="preserve">신흑동 2109 </t>
  </si>
  <si>
    <t xml:space="preserve">신흑동 2245 </t>
  </si>
  <si>
    <t>신흑동 19113-2</t>
  </si>
  <si>
    <t>남포면 월전리 590-1</t>
  </si>
  <si>
    <t xml:space="preserve">신흑동 2204-2 </t>
  </si>
  <si>
    <t>신흑동 766-114</t>
  </si>
  <si>
    <t>신흑동 2223-7</t>
  </si>
  <si>
    <t>신흑동 2210-3</t>
  </si>
  <si>
    <t>남곡동 338-4</t>
  </si>
  <si>
    <t xml:space="preserve">신흑동 911-13 </t>
  </si>
  <si>
    <t>신흑동 2107-2</t>
  </si>
  <si>
    <t>신흑동 2107-2</t>
  </si>
  <si>
    <t>신흑동 2225-2</t>
  </si>
  <si>
    <t>신흑동 172-3</t>
  </si>
  <si>
    <t>명천동 361-3</t>
  </si>
  <si>
    <t>죽정동 674-4</t>
  </si>
  <si>
    <t>주산면 삼곡리 745-9</t>
  </si>
  <si>
    <t>청소면 장곡리 254-1</t>
  </si>
  <si>
    <t>청라면 의평리 149-1</t>
  </si>
  <si>
    <t>신흑동 2230-2</t>
  </si>
  <si>
    <t xml:space="preserve">죽정동 418-13 </t>
  </si>
  <si>
    <t>명천동 269-4</t>
  </si>
  <si>
    <t>주교면 관창리 485</t>
  </si>
  <si>
    <t>창미4리마을회관인근정유소-고정</t>
  </si>
  <si>
    <t>하상주차장(바위섬식당)1-비상벨, 2,3</t>
  </si>
  <si>
    <t>동대동 1033</t>
  </si>
  <si>
    <t>동대동 1854</t>
  </si>
  <si>
    <t>문화재보호</t>
  </si>
  <si>
    <t>궁촌동 347</t>
  </si>
  <si>
    <t>명천동 1016</t>
  </si>
  <si>
    <t>청소면 재정리 105-7</t>
  </si>
  <si>
    <t>남포면 제석리 57</t>
  </si>
  <si>
    <t>청라면 옥계리 236</t>
  </si>
  <si>
    <t>청소면 죽림리 783-12</t>
  </si>
  <si>
    <t>동대동 1551</t>
  </si>
  <si>
    <t>머드광장물품보관소1(회전),2</t>
  </si>
  <si>
    <t>신구2리 마을입구-고정1,2</t>
  </si>
  <si>
    <t>창동리 마을입구-고정1,2</t>
  </si>
  <si>
    <t>신개량협회앞가로등1</t>
  </si>
  <si>
    <t>신흑동 2243-17</t>
  </si>
  <si>
    <t>소송리마을회관주차장앞3</t>
  </si>
  <si>
    <t>세건연립앞1,2</t>
  </si>
  <si>
    <t>24시앞 삼거리1,2</t>
  </si>
  <si>
    <t>해동낚시옆골목길삼거리1,2,3</t>
  </si>
  <si>
    <t>노을바다펜션앞1,2,3</t>
  </si>
  <si>
    <t>연지리저수지앞1,2</t>
  </si>
  <si>
    <t>정동교입구1,2</t>
  </si>
  <si>
    <t>웅천시장 내부</t>
  </si>
  <si>
    <t>상상마을-고정1</t>
  </si>
  <si>
    <t>상상마을-고정2</t>
  </si>
  <si>
    <t>상상마을-고정3</t>
  </si>
  <si>
    <t>상상마을-고정4</t>
  </si>
  <si>
    <t>소재지 지번주소</t>
  </si>
  <si>
    <t>대천동 614-1</t>
  </si>
  <si>
    <t>대천동 617-16</t>
  </si>
  <si>
    <t>대천동 59-3</t>
  </si>
  <si>
    <t>대천1동 119-4</t>
  </si>
  <si>
    <t>한내사거리1,2,3</t>
  </si>
  <si>
    <t>대천여중앞,2</t>
  </si>
  <si>
    <t>대남초사거리,2</t>
  </si>
  <si>
    <t>대천초후문방향</t>
  </si>
  <si>
    <t>대천여중뒤</t>
  </si>
  <si>
    <t>22통마을회관1,2</t>
  </si>
  <si>
    <t>가든필하우스1,2</t>
  </si>
  <si>
    <t>옥갓티2길27주변</t>
  </si>
  <si>
    <t>대천초뒷편주차장-번호인식1,2</t>
  </si>
  <si>
    <t>대천여중옆길1,2</t>
  </si>
  <si>
    <t>동대지구대뒤1,2,3</t>
  </si>
  <si>
    <t>청송회관앞,2,3</t>
  </si>
  <si>
    <t>정인문고앞1-비상벨, 2,3</t>
  </si>
  <si>
    <t>아이들세상앞1,2,3</t>
  </si>
  <si>
    <t>흥화아파트1동앞숲길 1,2</t>
  </si>
  <si>
    <t>청소면진죽리</t>
  </si>
  <si>
    <t>심원동계곡입구1,2</t>
  </si>
  <si>
    <t>한일불고기1,2,3</t>
  </si>
  <si>
    <t>대천항주차장1,2,3,4</t>
  </si>
  <si>
    <t>신광장사거리,2,3,4</t>
  </si>
  <si>
    <t>중앙아파트앞1,2,구시중앙아파트앞</t>
  </si>
  <si>
    <t>남포털보포도원</t>
  </si>
  <si>
    <t>황율1리</t>
  </si>
  <si>
    <t>황성마을입구</t>
  </si>
  <si>
    <t>주산공중화장실</t>
  </si>
  <si>
    <t>개화1리입구</t>
  </si>
  <si>
    <t>백두산한우1,2</t>
  </si>
  <si>
    <t>형제지물포인근,2</t>
  </si>
  <si>
    <t>남포면봉덕리삼거리1,2</t>
  </si>
  <si>
    <t>궁촌1동노인회관인근1,2,3</t>
  </si>
  <si>
    <t>관창리봉당천다리부근1,2,3</t>
  </si>
  <si>
    <t>장은3리마을입구-1,2</t>
  </si>
  <si>
    <t>주포우체국삼거리1,2</t>
  </si>
  <si>
    <t>주산면유곡리441-1번지1,2</t>
  </si>
  <si>
    <t>신구1리마을입구1,2</t>
  </si>
  <si>
    <t>주교면고정리314(고정교차로-화력발전소)
주교면고정리314(화력발전소-고정교차로)</t>
  </si>
  <si>
    <t>구시3길78번인근1,2,3,4</t>
  </si>
  <si>
    <t>구시3길인근,1</t>
  </si>
  <si>
    <t>코리아나이트앞1,2,3</t>
  </si>
  <si>
    <t>야룡리봉덕암앞1,2</t>
  </si>
  <si>
    <t>나래어린이집앞1,2</t>
  </si>
  <si>
    <t>엔젤리너스뒷골목1,2</t>
  </si>
  <si>
    <t>재석리1,2</t>
  </si>
  <si>
    <t>수협뒤1,2,3,4</t>
  </si>
  <si>
    <t>주야리주렴산교주변1,2</t>
  </si>
  <si>
    <t>보령근해안강망협회앞1,2</t>
  </si>
  <si>
    <t>웅천읍무성골3거리1,2</t>
  </si>
  <si>
    <t>구시왕슈퍼4</t>
  </si>
  <si>
    <t>남포문화마을1,2</t>
  </si>
  <si>
    <t>하만삼거리1,2</t>
  </si>
  <si>
    <t>죽청휴게소삼거리1,2,3</t>
  </si>
  <si>
    <t>웅천고입구삼거리1,2</t>
  </si>
  <si>
    <t>교성2리입구</t>
  </si>
  <si>
    <t>은포교차로1,2</t>
  </si>
  <si>
    <t>안강술마을입구1,2(성심부동산앞)</t>
  </si>
  <si>
    <t>백사장조개구이앞광장1,2</t>
  </si>
  <si>
    <t>신흑1통노인회관(해망산)1,2</t>
  </si>
  <si>
    <t>솔밭(스카이마트앞)1,2,3</t>
  </si>
  <si>
    <t>내항3통경로당주변1,2</t>
  </si>
  <si>
    <t>요암진입로(대성교회앞)1,2</t>
  </si>
  <si>
    <t>유로오토매니아앞1-비상벨 ,2</t>
  </si>
  <si>
    <t>베이비원뒷골목1,2</t>
  </si>
  <si>
    <t>홈플러스입구삼거리1,2</t>
  </si>
  <si>
    <t>도화담리1 보령-부여
도화담리2 부여-보령</t>
  </si>
  <si>
    <r>
      <t xml:space="preserve">LED
</t>
    </r>
    <r>
      <rPr>
        <b/>
        <sz val="10"/>
        <color indexed="17"/>
        <rFont val="맑은 고딕"/>
        <family val="3"/>
      </rPr>
      <t>안내판
현황</t>
    </r>
  </si>
  <si>
    <t>성주면 성주리 265-333</t>
  </si>
  <si>
    <t xml:space="preserve">오천면 원산도7길 117인근 </t>
  </si>
  <si>
    <t>오봉산해수욕장-회전1,2</t>
  </si>
  <si>
    <t>오천면 원산도리 1860-8</t>
  </si>
  <si>
    <t>원산도해수욕장-회전1.2</t>
  </si>
  <si>
    <t>성주면 성주리 72</t>
  </si>
  <si>
    <t>신흑동 521(군헌갯벌체험장)</t>
  </si>
  <si>
    <t>126.595731
126.596178
126.596009
126.595918
126.595747
126.594999
126.594664
126.595824</t>
  </si>
  <si>
    <t>마을회관인근</t>
  </si>
  <si>
    <t>오천면 삽시도리 995-2</t>
  </si>
  <si>
    <t>신흑동 929-29</t>
  </si>
  <si>
    <t>통나무펜션단지입구-회전
통나무펜션단지입구-1,2</t>
  </si>
  <si>
    <t>36.3.9887</t>
  </si>
  <si>
    <t>롯데리아인근 편의점옆</t>
  </si>
  <si>
    <t>대천동 357</t>
  </si>
  <si>
    <t>웅천읍 관당리 833-3(799-2)</t>
  </si>
  <si>
    <t>주교면 주교리 242</t>
  </si>
  <si>
    <t>대천동 129-2</t>
  </si>
  <si>
    <t>죽정동 674-5</t>
  </si>
  <si>
    <t>동대동 319-159</t>
  </si>
  <si>
    <t>벽동노인정 앞</t>
  </si>
  <si>
    <t>청소면 죽림리 797</t>
  </si>
  <si>
    <t>신흑동 2322</t>
  </si>
  <si>
    <t>웅천읍 두룡리 520-5</t>
  </si>
  <si>
    <t>중앙시장입구1.2</t>
  </si>
  <si>
    <t>터미널앞1,2</t>
  </si>
  <si>
    <t>청라면소양리(보령방향1,2차선)
청라면소양리(청양방면1,2차선)</t>
  </si>
  <si>
    <t>구)하늘터앞1,2</t>
  </si>
  <si>
    <t xml:space="preserve">                                                                                               </t>
  </si>
  <si>
    <t>LED
안내판
현황</t>
  </si>
  <si>
    <t>현대상가뒤 부귀장여관앞1,2</t>
  </si>
  <si>
    <t>동부시장주차장입구-고정</t>
  </si>
  <si>
    <t>보령시 신흑동</t>
  </si>
  <si>
    <t>대천동 618-22</t>
  </si>
  <si>
    <t>주교면 주교리 1065-1</t>
  </si>
  <si>
    <t>천북면 낙동리 1030</t>
  </si>
  <si>
    <t xml:space="preserve"> 신흑동 2300</t>
  </si>
  <si>
    <t>동대동 1959</t>
  </si>
  <si>
    <t>농협4</t>
  </si>
  <si>
    <t>청소면 장곡리 715-4</t>
  </si>
  <si>
    <t xml:space="preserve">대천동 315-1 </t>
  </si>
  <si>
    <t xml:space="preserve">    </t>
  </si>
  <si>
    <t>대천동 320-8</t>
  </si>
  <si>
    <t>신대리대원상사앞-고정1,2</t>
  </si>
  <si>
    <t>명천동 486-43</t>
  </si>
  <si>
    <t xml:space="preserve">위도 </t>
  </si>
  <si>
    <t>경도</t>
  </si>
  <si>
    <t>위도</t>
  </si>
  <si>
    <t>위도</t>
  </si>
  <si>
    <t>경도</t>
  </si>
  <si>
    <t>동대동 618-575</t>
  </si>
  <si>
    <t xml:space="preserve"> </t>
  </si>
  <si>
    <t xml:space="preserve"> </t>
  </si>
  <si>
    <t xml:space="preserve">보령시청 </t>
  </si>
  <si>
    <t>36.3446534
36.3446045</t>
  </si>
  <si>
    <t>126.6555317
126.6557325</t>
  </si>
  <si>
    <t>동부시장 내부</t>
  </si>
  <si>
    <t>웅천돌문화공원</t>
  </si>
  <si>
    <t>주산면 야룡리(서천-주산)(주산-서천)</t>
  </si>
  <si>
    <t>죽정동365-1(보령-청양)(청양-보령)</t>
  </si>
  <si>
    <t>대천동 보령운전학원(방조제-시내)(시내-방조제)</t>
  </si>
  <si>
    <t>성주면 성주리224-27</t>
  </si>
  <si>
    <t>신흑동1000-6</t>
  </si>
  <si>
    <t>주교면 송학리 84</t>
  </si>
  <si>
    <t>경남사거리1,2,3,4</t>
  </si>
  <si>
    <t>옥현리 회관앞-고정1,2</t>
  </si>
  <si>
    <t>부사방조제입구 주차장-고정1,2,3</t>
  </si>
  <si>
    <t>화평1리 마을입구-고정1,2</t>
  </si>
  <si>
    <t>웅천읍 소황리 821</t>
  </si>
  <si>
    <t>미산면 옥현리 441-2</t>
  </si>
  <si>
    <t>주산면 화평리 457-3</t>
  </si>
  <si>
    <t>주산면 화평리 599</t>
  </si>
  <si>
    <t>화평1리 마을출구-고정1,2</t>
  </si>
  <si>
    <t>천북면 신덕리 542-4</t>
  </si>
  <si>
    <t>신덕1리 마을입구-고정1,2,3</t>
  </si>
  <si>
    <t>청소면 넙티로268</t>
  </si>
  <si>
    <t>넙티로 삼거리-고정1,2,3</t>
  </si>
  <si>
    <t>웅천읍 독산리 366-1</t>
  </si>
  <si>
    <t>독산1리 노인회관앞-고정1,2</t>
  </si>
  <si>
    <t>웅천읍 관당리 72-2</t>
  </si>
  <si>
    <t>갓골 버스정류장 부근-고정1,2</t>
  </si>
  <si>
    <t>웅천읍 성동리 1339</t>
  </si>
  <si>
    <t>성동리 마을입구-고정1,2</t>
  </si>
  <si>
    <t>남포면 제석리 177-1</t>
  </si>
  <si>
    <t>중앙맛김 창고옆 마을입구-고정1,2</t>
  </si>
  <si>
    <t>남포면 옥서리 118-18</t>
  </si>
  <si>
    <t>옥서리 마을입구-고정1,2</t>
  </si>
  <si>
    <t>동영상</t>
  </si>
  <si>
    <t>남포면 옥서리 144-2</t>
  </si>
  <si>
    <t>옥서리 마을출입로-고정1,2</t>
  </si>
  <si>
    <t>동대동 1971</t>
  </si>
  <si>
    <t>한성필공원-고정1,2,3,회전,비상벨카메라</t>
  </si>
  <si>
    <t>동대동 1974</t>
  </si>
  <si>
    <t>원평공원-고정1,2,3,회전,비상벨카메라</t>
  </si>
  <si>
    <t>동대동 928</t>
  </si>
  <si>
    <t>여울공원-고정1,2</t>
  </si>
  <si>
    <t>명천동389-1</t>
  </si>
  <si>
    <t>명천동 1011</t>
  </si>
  <si>
    <t>코아루공원1-고정1,2,회전,비상벨카메라</t>
  </si>
  <si>
    <t>성지공원-고정1,2</t>
  </si>
  <si>
    <t>소미공원-고정1,2,회전,비상벨카메라</t>
  </si>
  <si>
    <t>죽정동 775-2</t>
  </si>
  <si>
    <t>대천동 493-1</t>
  </si>
  <si>
    <t>죽정동 693-13</t>
  </si>
  <si>
    <t>용못공원-고정1,2,3,회전,비상벨카메라</t>
  </si>
  <si>
    <t>명천동 5-9</t>
  </si>
  <si>
    <t>옥마공원-고정1,2,3,4,회전,비상벨카메라</t>
  </si>
  <si>
    <t>동대동 730</t>
  </si>
  <si>
    <t>동대동 658-2</t>
  </si>
  <si>
    <t>신설동 소공원1-고정1,2,비상벨카메라</t>
  </si>
  <si>
    <t>신설동 소공원4-고정1,2,3,비상벨카메라</t>
  </si>
  <si>
    <t>동대동 983-134</t>
  </si>
  <si>
    <t>동대동 737-1</t>
  </si>
  <si>
    <t>대천동 144-1</t>
  </si>
  <si>
    <t>대천동 제1소공원-고정1,2,비상벨카메라</t>
  </si>
  <si>
    <t>대천동 제3소공원-고정1,2,비상벨카메라</t>
  </si>
  <si>
    <t>대천동 제4소공원-고정1,2,3,비상벨카메라</t>
  </si>
  <si>
    <t>대천동 143-16</t>
  </si>
  <si>
    <t>대천동 460-51</t>
  </si>
  <si>
    <t>대천동 459-35</t>
  </si>
  <si>
    <t>대천동 369-76</t>
  </si>
  <si>
    <t>신흑동 766-30</t>
  </si>
  <si>
    <t>궁촌동 346</t>
  </si>
  <si>
    <t>남곡동 425-1</t>
  </si>
  <si>
    <t>대천동 암소마을 삼거리-고정1,2,3,비상벨카메라</t>
  </si>
  <si>
    <t>신흑지구내 소공원1-고정1,2,3,4,비상벨카메라</t>
  </si>
  <si>
    <t>신흑지구내 소공원2-고정1,2,3,회전,비상벨카메라</t>
  </si>
  <si>
    <t>역세권광장 공원-고정1,2,3,회전,비상벨카메라</t>
  </si>
  <si>
    <t>마을입구 매직카 앞-고정1</t>
  </si>
  <si>
    <t>신설동 소공원-고정1,2,3,4</t>
  </si>
  <si>
    <t>대천동 제2소공원-고정1,2,3</t>
  </si>
  <si>
    <t>신설동 소공원2-고정1,2,3,회전,비상벨카메라</t>
  </si>
  <si>
    <t>서해볼링장앞1-비상벨,2,3</t>
  </si>
  <si>
    <t>백마아파트사거리1-비상벨,2,3,4</t>
  </si>
  <si>
    <t>농협주유소앞사거리-비상벨,고정1</t>
  </si>
  <si>
    <t>대천목욕탕1-비상벨,2,3</t>
  </si>
  <si>
    <t>웨딩캐슬앞-고정1비상벨, 2,3,4</t>
  </si>
  <si>
    <t>죽정동유성아파트-비상벨,2,3,4</t>
  </si>
  <si>
    <t>죽정동현대아파트-비상벨,1,2,3</t>
  </si>
  <si>
    <t>티코다방1-비상벨,2,3</t>
  </si>
  <si>
    <t>청천저수지앞자전거도로종점-고정1비상벨,2</t>
  </si>
  <si>
    <t>대천천교교량하부-고정1비상벨,2</t>
  </si>
  <si>
    <t xml:space="preserve"> </t>
  </si>
  <si>
    <t>영진슈퍼앞1,2</t>
  </si>
  <si>
    <t>오천면 소성리 700-8</t>
  </si>
  <si>
    <t>코아루공원2-고정1,2,3,비상벨카메라</t>
  </si>
  <si>
    <t>오천면 원산도리 340-1</t>
  </si>
  <si>
    <t>진고지 선착장</t>
  </si>
  <si>
    <t>오천면 원산도리 1376-2</t>
  </si>
  <si>
    <t>진촌마을 입구</t>
  </si>
  <si>
    <t>신흑동 1809</t>
  </si>
  <si>
    <t>해수욕장지구대앞-고정1,2,3</t>
  </si>
  <si>
    <t>동영상</t>
  </si>
  <si>
    <t>보령도서관뒷편-고정1,2,3</t>
  </si>
  <si>
    <t>대천19통주변언덕길-고정1,2</t>
  </si>
  <si>
    <t>관촌사거리-여고옆로터리-고정1,2,3</t>
  </si>
  <si>
    <t>대천여고앞-고정1,2</t>
  </si>
  <si>
    <t>대천동구철길주변-고정3</t>
  </si>
  <si>
    <t>경찰서망루앞-고정1,2,3,4</t>
  </si>
  <si>
    <t>하상주차장-바위섬식당4,5</t>
  </si>
  <si>
    <t>동부시장주차장(체납)</t>
  </si>
  <si>
    <t>행운공인중개사사거리3,4</t>
  </si>
  <si>
    <t>대천27통마을진입로-고정1,2,3</t>
  </si>
  <si>
    <t>리버빌A동옆골목-고정1,2</t>
  </si>
  <si>
    <t>대관초등학교뒷편 별도후문-고정1,2,3</t>
  </si>
  <si>
    <t>현선생미용실앞 사거리-고정1,2,3,4</t>
  </si>
  <si>
    <t>리버사이드앞-고정1,2,3</t>
  </si>
  <si>
    <t>원평사거리(동대현대A)4</t>
  </si>
  <si>
    <t>동대초센트럴파크도로-고정1,2,3,회전1</t>
  </si>
  <si>
    <t>한내사거리4</t>
  </si>
  <si>
    <t>드리움앞빌라골목길-고정1</t>
  </si>
  <si>
    <t>이디야옆골목-고정3</t>
  </si>
  <si>
    <t>동대초후문 삼거리-고정1,2,3</t>
  </si>
  <si>
    <t>대명중앞 삼거리-고정1,2,3</t>
  </si>
  <si>
    <t>시청입구삼거리-고정4</t>
  </si>
  <si>
    <t>석탄박물관앞-고정1,2</t>
  </si>
  <si>
    <t>고인돌삼거리-고정1,2</t>
  </si>
  <si>
    <t>청라중CU앞 삼거리-고정1,2</t>
  </si>
  <si>
    <t>주교삼거리1</t>
  </si>
  <si>
    <t>남곡삼거리-고정1,2,3</t>
  </si>
  <si>
    <t>대천애육원 진입로-고정1,2</t>
  </si>
  <si>
    <t>스카이바이크 반환점-고정1,2,3</t>
  </si>
  <si>
    <t>신협앞 사거리-고정1,2,3</t>
  </si>
  <si>
    <t>베네치아원룸 뒷골목3</t>
  </si>
  <si>
    <t>현충탑주차장옆 골목-고정1,2,3</t>
  </si>
  <si>
    <t>별샘어린이집옆 골목-고정1,2</t>
  </si>
  <si>
    <t>한화콘도앞주차장 끝마을 입구-고정1,2</t>
  </si>
  <si>
    <t>대천동 618-712</t>
  </si>
  <si>
    <t>대천동 138-59</t>
  </si>
  <si>
    <t>대천동 527</t>
  </si>
  <si>
    <t>대천동 626-1</t>
  </si>
  <si>
    <t>대천동 261-2</t>
  </si>
  <si>
    <t>대천동 26</t>
  </si>
  <si>
    <t>대천동 618-304</t>
  </si>
  <si>
    <t>대천동 202-2</t>
  </si>
  <si>
    <t>대천동 584-7</t>
  </si>
  <si>
    <t>동대동 1275</t>
  </si>
  <si>
    <t>대천동 601-8</t>
  </si>
  <si>
    <t>동대동369-8</t>
  </si>
  <si>
    <t>대천동 618-459</t>
  </si>
  <si>
    <t>동대동 1978</t>
  </si>
  <si>
    <t>동대동 319-169</t>
  </si>
  <si>
    <t>동대동 469-12</t>
  </si>
  <si>
    <t>작은오랏3길 9</t>
  </si>
  <si>
    <t>원평2길 23-7</t>
  </si>
  <si>
    <t>명천동 95-4</t>
  </si>
  <si>
    <t>한내로 146</t>
  </si>
  <si>
    <t>성주산로 127</t>
  </si>
  <si>
    <t>성주면 성주리 산47</t>
  </si>
  <si>
    <t>화산동 537-4</t>
  </si>
  <si>
    <t>청라면 대청로 787</t>
  </si>
  <si>
    <t>주교면 울계큰길 440</t>
  </si>
  <si>
    <t>남곡동 279-1</t>
  </si>
  <si>
    <t>신흑동 1479-7</t>
  </si>
  <si>
    <t>대천항1길 134</t>
  </si>
  <si>
    <t>신흑동 2272</t>
  </si>
  <si>
    <t>해수욕장 6길</t>
  </si>
  <si>
    <t>명천동 992</t>
  </si>
  <si>
    <t>수산길30-2</t>
  </si>
  <si>
    <t>궁촌동 79-25</t>
  </si>
  <si>
    <t>궁촌동 30-27</t>
  </si>
  <si>
    <t>신흑동 2120</t>
  </si>
  <si>
    <t>알라딘공원2-고정1,2,회전,비상벨카메라</t>
  </si>
  <si>
    <t>알라딘공원1-고정1,2,회전,비상벨카메라</t>
  </si>
  <si>
    <t>청소면 장곡리 112-3</t>
  </si>
  <si>
    <t>오천면 갈현리 697</t>
  </si>
  <si>
    <t>청라면 옥계리 539-5</t>
  </si>
  <si>
    <t>천북면 학성리 535-4</t>
  </si>
  <si>
    <t>청라면 향천리 413</t>
  </si>
  <si>
    <t>천북면 낙동리 301-2</t>
  </si>
  <si>
    <t>천북면 말마지길 73</t>
  </si>
  <si>
    <t>주산면 금암리 400-2</t>
  </si>
  <si>
    <t>미산면 용수리 209-23</t>
  </si>
  <si>
    <t>성주면 성주리 203-8</t>
  </si>
  <si>
    <t>성주면 성주리 191-4</t>
  </si>
  <si>
    <t>웅천읍 노천리317-2</t>
  </si>
  <si>
    <t>소재지 주소</t>
  </si>
  <si>
    <t>계</t>
  </si>
  <si>
    <t>SPD-001-고정2</t>
  </si>
  <si>
    <t>SPD-001-고정3</t>
  </si>
  <si>
    <t>SPD-001-고정4</t>
  </si>
  <si>
    <t>SPD-001-고정1</t>
  </si>
  <si>
    <t>SPD-001-회전</t>
  </si>
  <si>
    <t>SPD-002-고정1</t>
  </si>
  <si>
    <t>SPD-002-고정2</t>
  </si>
  <si>
    <t>SPD-002-고정3</t>
  </si>
  <si>
    <t>SPD-002-고정4</t>
  </si>
  <si>
    <t>SPD-002-회전</t>
  </si>
  <si>
    <t>SPD-003-고정1</t>
  </si>
  <si>
    <t>SPD-003-고정2</t>
  </si>
  <si>
    <t>SPD-003-고정3</t>
  </si>
  <si>
    <t>SPD-003-고정4</t>
  </si>
  <si>
    <t>SPD-003-회전</t>
  </si>
  <si>
    <t>SPD-004-고정1</t>
  </si>
  <si>
    <t>SPD-004-고정2</t>
  </si>
  <si>
    <t>SPD-004-고정3</t>
  </si>
  <si>
    <t>SPD-004-회전</t>
  </si>
  <si>
    <t>SPD-005-고정1</t>
  </si>
  <si>
    <t>SPD-005-고정2</t>
  </si>
  <si>
    <t>SPD-005-고정3</t>
  </si>
  <si>
    <t>SPD-005-회전</t>
  </si>
  <si>
    <t>SPD-006-고정1</t>
  </si>
  <si>
    <t>SPD-006-고정2</t>
  </si>
  <si>
    <t>SPD-006-고정3</t>
  </si>
  <si>
    <t>SPD-006-고정4</t>
  </si>
  <si>
    <t>SPD-006-회전</t>
  </si>
  <si>
    <t>SPD-007-고정1</t>
  </si>
  <si>
    <t>SPD-007-고정2</t>
  </si>
  <si>
    <t>SPD-007-고정3</t>
  </si>
  <si>
    <t>SPD-007-고정4</t>
  </si>
  <si>
    <t>SPD-007-회전</t>
  </si>
  <si>
    <t>SPD-008-고정1</t>
  </si>
  <si>
    <t>SPD-008-고정2</t>
  </si>
  <si>
    <t>SPD-008-고정3</t>
  </si>
  <si>
    <t>SPD-008-회전</t>
  </si>
  <si>
    <t>SPD-009-고정1</t>
  </si>
  <si>
    <t>SPD-009-고정2</t>
  </si>
  <si>
    <t>SPD-009-회전</t>
  </si>
  <si>
    <t>SPD-010-고정1</t>
  </si>
  <si>
    <t>SPD-010-고정2</t>
  </si>
  <si>
    <t>SPD-010-고정3</t>
  </si>
  <si>
    <t>SPD-010-고정4</t>
  </si>
  <si>
    <t>SPD-010-회전</t>
  </si>
  <si>
    <t>SPD-011-고정1</t>
  </si>
  <si>
    <t>SPD-011-고정2</t>
  </si>
  <si>
    <t>SPD-011-고정3</t>
  </si>
  <si>
    <t>SPD-011-고정4</t>
  </si>
  <si>
    <t>SPD-011-회전</t>
  </si>
  <si>
    <t>SPD-012-고정1</t>
  </si>
  <si>
    <t>SPD-012-고정2</t>
  </si>
  <si>
    <t>SPD-012-고정3</t>
  </si>
  <si>
    <t>SPD-012-고정4</t>
  </si>
  <si>
    <t>SPD-012-회전</t>
  </si>
  <si>
    <t>SPD-013-고정1</t>
  </si>
  <si>
    <t>SPD-013-고정2</t>
  </si>
  <si>
    <t>SPD-013-고정3</t>
  </si>
  <si>
    <t>SPD-013-고정4</t>
  </si>
  <si>
    <t>SPD-013-회전</t>
  </si>
  <si>
    <t>SPD-014-고정1</t>
  </si>
  <si>
    <t>SPD-014-고정2</t>
  </si>
  <si>
    <t>SPD-014-회전</t>
  </si>
  <si>
    <t>SPD-015-고정1</t>
  </si>
  <si>
    <t>SPD-015-고정2</t>
  </si>
  <si>
    <t>SPD-015-고정3</t>
  </si>
  <si>
    <t>SPD-015-회전</t>
  </si>
  <si>
    <t>SPD-016-고정1</t>
  </si>
  <si>
    <t>SPD-016-고정2</t>
  </si>
  <si>
    <t>SPD-016-고정3</t>
  </si>
  <si>
    <t>SPD-016-회전</t>
  </si>
  <si>
    <t>SPD-017-고정1</t>
  </si>
  <si>
    <t>SPD-017-고정2</t>
  </si>
  <si>
    <t>SPD-017-고정3</t>
  </si>
  <si>
    <t>SPD-017-회전</t>
  </si>
  <si>
    <t>SPD-018-고정1</t>
  </si>
  <si>
    <t>SPD-018-고정2</t>
  </si>
  <si>
    <t>SPD-018-고정3</t>
  </si>
  <si>
    <t>SPD-018-회전</t>
  </si>
  <si>
    <t>SPD-019-고정1</t>
  </si>
  <si>
    <t>SPD-019-고정2</t>
  </si>
  <si>
    <t>SPD-019-고정3</t>
  </si>
  <si>
    <t>SPD-019-회전</t>
  </si>
  <si>
    <t>SPD-020-고정1</t>
  </si>
  <si>
    <t>SPD-020-고정2</t>
  </si>
  <si>
    <t>SPD-020-고정3</t>
  </si>
  <si>
    <t>SPD-020-고정4</t>
  </si>
  <si>
    <t>SPD-020-회전</t>
  </si>
  <si>
    <t>SPD-021-고정1</t>
  </si>
  <si>
    <t>SPD-021-고정2</t>
  </si>
  <si>
    <t>SPD-021-고정3</t>
  </si>
  <si>
    <t>SPD-021-고정4</t>
  </si>
  <si>
    <t>SPD-021-회전</t>
  </si>
  <si>
    <t>SPD-022-고정1</t>
  </si>
  <si>
    <t>SPD-022-고정2</t>
  </si>
  <si>
    <t>SPD-022-고정3</t>
  </si>
  <si>
    <t>SPD-022-고정4</t>
  </si>
  <si>
    <t>SPD-022-회전</t>
  </si>
  <si>
    <t>SPD-023-고정1</t>
  </si>
  <si>
    <t>SPD-023-고정2</t>
  </si>
  <si>
    <t>SPD-023-고정3</t>
  </si>
  <si>
    <t>SPD-023-고정4</t>
  </si>
  <si>
    <t>SPD-023-회전</t>
  </si>
  <si>
    <t>SPD-024-고정1</t>
  </si>
  <si>
    <t>SPD-024-고정2</t>
  </si>
  <si>
    <t>SPD-024-고정3</t>
  </si>
  <si>
    <t>SPD-024-회전</t>
  </si>
  <si>
    <t>SPD-025-고정1</t>
  </si>
  <si>
    <t>SPD-025-고정2</t>
  </si>
  <si>
    <t>SPD-025-고정3</t>
  </si>
  <si>
    <t>SPD-025-회전</t>
  </si>
  <si>
    <t>SPD-026-고정1</t>
  </si>
  <si>
    <t>SPD-026-고정2</t>
  </si>
  <si>
    <t>SPD-026-고정3</t>
  </si>
  <si>
    <t>SPD-026-회전</t>
  </si>
  <si>
    <t>SPD-027-고정1</t>
  </si>
  <si>
    <t>SPD-027-고정2</t>
  </si>
  <si>
    <t>SPD-027-고정3</t>
  </si>
  <si>
    <t>SPD-027-회전</t>
  </si>
  <si>
    <t>SPD-028-고정1</t>
  </si>
  <si>
    <t>SPD-028-고정2</t>
  </si>
  <si>
    <t>SPD-028-고정3</t>
  </si>
  <si>
    <t>SPD-028-회전</t>
  </si>
  <si>
    <t>SPD-029-고정1</t>
  </si>
  <si>
    <t>SPD-029-고정2</t>
  </si>
  <si>
    <t>SPD-029-고정3</t>
  </si>
  <si>
    <t>SPD-029-회전</t>
  </si>
  <si>
    <t>SPD-030-고정1</t>
  </si>
  <si>
    <t>SPD-030-고정2</t>
  </si>
  <si>
    <t>SPD-030-고정3</t>
  </si>
  <si>
    <t>SPD-030-고정4</t>
  </si>
  <si>
    <t>SPD-030-회전</t>
  </si>
  <si>
    <t>SPD-031-고정1</t>
  </si>
  <si>
    <t>SPD-031-고정2</t>
  </si>
  <si>
    <t>SPD-031-고정3</t>
  </si>
  <si>
    <t>SPD-031-회전</t>
  </si>
  <si>
    <t>SPD-032-고정1</t>
  </si>
  <si>
    <t>SPD-032-고정2</t>
  </si>
  <si>
    <t>SPD-032-고정3</t>
  </si>
  <si>
    <t>SPD-032-고정4</t>
  </si>
  <si>
    <t>SPD-032-회전</t>
  </si>
  <si>
    <t>SPD-033-고정1</t>
  </si>
  <si>
    <t>SPD-033-고정2</t>
  </si>
  <si>
    <t>SPD-033-고정3</t>
  </si>
  <si>
    <t>SPD-033-회전</t>
  </si>
  <si>
    <t>SPD-034-고정1</t>
  </si>
  <si>
    <t>SPD-034-고정2</t>
  </si>
  <si>
    <t>SPD-034-고정3</t>
  </si>
  <si>
    <t>SPD-034-고정4</t>
  </si>
  <si>
    <t>SPD-034-회전</t>
  </si>
  <si>
    <t>SPD-035-고정1</t>
  </si>
  <si>
    <t>SPD-035-고정2</t>
  </si>
  <si>
    <t>SPD-035-회전</t>
  </si>
  <si>
    <t>SPD-036-고정1</t>
  </si>
  <si>
    <t>SPD-036-고정2</t>
  </si>
  <si>
    <t>SPD-036-고정3</t>
  </si>
  <si>
    <t>SPD-036-회전</t>
  </si>
  <si>
    <t>SPD-037-고정1</t>
  </si>
  <si>
    <t>SPD-037-고정2</t>
  </si>
  <si>
    <t>SPD-037-고정3</t>
  </si>
  <si>
    <t>SPD-037-회전</t>
  </si>
  <si>
    <t>신흑동 911-129</t>
  </si>
  <si>
    <t>37개소</t>
  </si>
  <si>
    <t>신흑동 766-97</t>
  </si>
  <si>
    <t>문화의전당부설주차장</t>
  </si>
  <si>
    <t>대천항교회입구-고정1,2,3</t>
  </si>
  <si>
    <t>대천항교회골목-고정1,2</t>
  </si>
  <si>
    <t>원룸촌골목샛길-고정1,2,비상벨카메라</t>
  </si>
  <si>
    <t>항구마트골목길-고정1,2</t>
  </si>
  <si>
    <t>항구마트앞삼거리-고정1,2,3</t>
  </si>
  <si>
    <t>대아기계공업사앞-고정1,2</t>
  </si>
  <si>
    <t>신흑방범대앞-고정1,2</t>
  </si>
  <si>
    <t>태광식당앞-고정1,2</t>
  </si>
  <si>
    <t>서해장여관앞-고정1,2</t>
  </si>
  <si>
    <t>궁전횟집앞-고정1,2</t>
  </si>
  <si>
    <t>말통커피앞-고정1,2,3</t>
  </si>
  <si>
    <t>월드빌골목-고정1,2</t>
  </si>
  <si>
    <t>월드빌앞-고정1,2,비상벨카메라</t>
  </si>
  <si>
    <t>대천항2길삼거리-고정1,2,3</t>
  </si>
  <si>
    <t>대천항2길공원-고정1,2,3,비상벨카메라</t>
  </si>
  <si>
    <t>대천항2길공원-시장입구-고정1</t>
  </si>
  <si>
    <t>대천항2길11</t>
  </si>
  <si>
    <t>대천항2길12</t>
  </si>
  <si>
    <t>대천항2길59-6</t>
  </si>
  <si>
    <t>대천항2길67</t>
  </si>
  <si>
    <t>대천항2길75</t>
  </si>
  <si>
    <t>대천항1길178-8</t>
  </si>
  <si>
    <t>대천항1길178-2</t>
  </si>
  <si>
    <t>대천항2길39-8</t>
  </si>
  <si>
    <t>대천항2길39-14</t>
  </si>
  <si>
    <t>대천항1길92</t>
  </si>
  <si>
    <t>대천항1길142</t>
  </si>
  <si>
    <t>주교면 배다리길144-4</t>
  </si>
  <si>
    <t>머드먹자골목양쪽(농협앞)-고정1,2</t>
  </si>
  <si>
    <t>머드먹자골목양쪽(만남의광장)-고정1,2</t>
  </si>
  <si>
    <t>해망산삼거리(욕장-시내)1,2,3차선</t>
  </si>
  <si>
    <t>주교관산(주교-주포)1,2차선</t>
  </si>
  <si>
    <t>대천IC입구(대천-IC)1,2차선</t>
  </si>
  <si>
    <t>대천IC출구(톨게이트-대천)1,2차선</t>
  </si>
  <si>
    <t>성주면 성주리247-5(보령-청양)(청양-보령)</t>
  </si>
  <si>
    <t>청소면장곡리</t>
  </si>
  <si>
    <t>남포치안센터앞삼거리,1,2</t>
  </si>
  <si>
    <t>동대동 하이마트 맞은편 1,2,3차선
동대동 하이마트 앞 1,2,3차선</t>
  </si>
  <si>
    <t>화산동 보령방향1,2차선</t>
  </si>
  <si>
    <t>화산동 청양방향1,2차선</t>
  </si>
  <si>
    <t>청소면 진죽리 151-6</t>
  </si>
  <si>
    <t>주교면 신대리 1277-1</t>
  </si>
  <si>
    <t>주산면 통점길 109-1</t>
  </si>
  <si>
    <t>오천면갈현리697-사거리-고정1,2</t>
  </si>
  <si>
    <t>웅천읍노천1리마을회관-고정1,2</t>
  </si>
  <si>
    <t>청소면진죽4리마을회관-고정1,2</t>
  </si>
  <si>
    <t>청소면장곡리마을진입로-고정1,2</t>
  </si>
  <si>
    <t>청라면옥계리마을회관앞-고정1,2</t>
  </si>
  <si>
    <t>천북면학성리마을진입삼거리</t>
  </si>
  <si>
    <t>청라면향천1리마을입구-고정1,2</t>
  </si>
  <si>
    <t>천북면낙동5리마을입구-고정1,2</t>
  </si>
  <si>
    <t>천북면신죽2리마을회관앞-고정1,2</t>
  </si>
  <si>
    <t>주산면금암2리마을입구-고정1,2</t>
  </si>
  <si>
    <t>주산면통점마을회관앞 가로등-고정1,2</t>
  </si>
  <si>
    <t>미산면호수마을입구-고정1,2</t>
  </si>
  <si>
    <t>성주면성주리하나로마트앞-고정1,2</t>
  </si>
  <si>
    <t>성주면보건지소뒤주차장</t>
  </si>
  <si>
    <t>주교면마을회관앞-고정1,2</t>
  </si>
  <si>
    <t>대한재생금속앞(대천동방향)(은포리방향)</t>
  </si>
  <si>
    <t>주산면증산2리마을입구-고정</t>
  </si>
  <si>
    <t>신흑동사거리민박앞-고정</t>
  </si>
  <si>
    <t>신흑동해동민박앞-고정</t>
  </si>
  <si>
    <t>관촌1길44주변-고정</t>
  </si>
  <si>
    <t>하이플러스A앞-고정1,2</t>
  </si>
  <si>
    <t>남포면창동마을갈래길-고정</t>
  </si>
  <si>
    <t>천북면학성2리마을입구-고정</t>
  </si>
  <si>
    <t>토정로삼거리-고정</t>
  </si>
  <si>
    <t>의평리문화관-3</t>
  </si>
  <si>
    <t>주산면황율2리회관앞-고정</t>
  </si>
  <si>
    <t>주산면황율1리마을샛길-고정</t>
  </si>
  <si>
    <t>웅천읍황교1리마을입구-고정1,2</t>
  </si>
  <si>
    <t>웅천읍소황리독산사거리-고정1,2</t>
  </si>
  <si>
    <t>웅천읍독산2리마을입구-고정</t>
  </si>
  <si>
    <t>대천5동2통마을회관-고정</t>
  </si>
  <si>
    <t>드리움빌라앞골목길-고정2</t>
  </si>
  <si>
    <t>천북면낙동3리마을회관앞-고정</t>
  </si>
  <si>
    <t>주교면고정2리마을회관앞-고정</t>
  </si>
  <si>
    <t>웅천읍부사방조제입구주차장-고정</t>
  </si>
  <si>
    <t>해운대횟집앞-고정</t>
  </si>
  <si>
    <t>청해수산앞-고정1,2</t>
  </si>
  <si>
    <t>주산면증산리1073</t>
  </si>
  <si>
    <t>신흑동2057</t>
  </si>
  <si>
    <t>신흑동1457-1</t>
  </si>
  <si>
    <t>관촌2길46번지</t>
  </si>
  <si>
    <t>관촌1길4</t>
  </si>
  <si>
    <t>남포면창동리461-1</t>
  </si>
  <si>
    <t>천북면하학로605</t>
  </si>
  <si>
    <t>토정로70번지</t>
  </si>
  <si>
    <t>청라면의평리517-1</t>
  </si>
  <si>
    <t>주산면주산벚꽃로65</t>
  </si>
  <si>
    <t>주산면황율리608</t>
  </si>
  <si>
    <t>남포면옥동리71-22</t>
  </si>
  <si>
    <t>웅천읍황교리367-3</t>
  </si>
  <si>
    <t>웅천읍소황리500-18</t>
  </si>
  <si>
    <t>웅천읍독산로679-7</t>
  </si>
  <si>
    <t>남곡동543-10</t>
  </si>
  <si>
    <t>작은오랏3길9-1</t>
  </si>
  <si>
    <t>천북면화곡2길76-3</t>
  </si>
  <si>
    <t>주교면고정리토정로992</t>
  </si>
  <si>
    <t>웅천읍소황리908</t>
  </si>
  <si>
    <t>대천항1길178-2</t>
  </si>
  <si>
    <t>대천항1길156</t>
  </si>
  <si>
    <t>대천동147-14</t>
  </si>
  <si>
    <t>대천세탁소앞-고정1,2,3,4,회전</t>
  </si>
  <si>
    <t>현슈퍼앞-고정1,2,3,4,회전</t>
  </si>
  <si>
    <t>대천동153-2</t>
  </si>
  <si>
    <t>웅천읍대창리711-11번지</t>
  </si>
  <si>
    <t>웅천시장-공영주차장출입구</t>
  </si>
  <si>
    <t>남포면옥동리마을입구-고정</t>
  </si>
  <si>
    <t>해망산삼거리(시내-욕장) 1,2,3차선</t>
  </si>
  <si>
    <t>대천동 210-13</t>
  </si>
  <si>
    <t>대천초인근 사거리</t>
  </si>
  <si>
    <t>대천동297-444주변,고정1,2</t>
  </si>
  <si>
    <t>이화수식당1,2,3</t>
  </si>
  <si>
    <t>구)씨엠1,2,3,4</t>
  </si>
  <si>
    <t>명암마을삼거리-고정1,2</t>
  </si>
  <si>
    <t>명천삼거리-고정1,,3</t>
  </si>
  <si>
    <t>웅천읍 죽청리 717-4</t>
  </si>
  <si>
    <t>주포면 관산리 437-2</t>
  </si>
  <si>
    <t>오천면 소성안길 5</t>
  </si>
  <si>
    <t>오천면 교성리 339-8</t>
  </si>
  <si>
    <t>오천면 교성리 75-5</t>
  </si>
  <si>
    <t>청소면 죽림리 854</t>
  </si>
  <si>
    <t>남포면 월전리 843</t>
  </si>
  <si>
    <t>미산면 삼계리 254-1</t>
  </si>
  <si>
    <t>대천동 124-9</t>
  </si>
  <si>
    <t>구시2길 37 (대천동275-1)</t>
  </si>
  <si>
    <t>중촌길 22 (대천동344-93)</t>
  </si>
  <si>
    <t>대천동 584-8</t>
  </si>
  <si>
    <t>관촌4길 13-10 (대천동387-9)</t>
  </si>
  <si>
    <t>중앙시장 3길</t>
  </si>
  <si>
    <t>대천동 387-19</t>
  </si>
  <si>
    <t>해태로 26 (대천동425-2)</t>
  </si>
  <si>
    <t>작은오랏1길9 (동대동1756)</t>
  </si>
  <si>
    <t>명천동959-1</t>
  </si>
  <si>
    <t>명천동924-1</t>
  </si>
  <si>
    <t>명천동 714-10</t>
  </si>
  <si>
    <t>신흑동 2286</t>
  </si>
  <si>
    <t>시영길 45 (신흑동911-43)</t>
  </si>
  <si>
    <t>웅천읍 대천리 191-21</t>
  </si>
  <si>
    <t>주공로52(명천동409-1 갈매기아파트)</t>
  </si>
  <si>
    <t>주공로52 (명천동409-1 갈매기아파트)</t>
  </si>
  <si>
    <t>주교면 신대리 756-3</t>
  </si>
  <si>
    <t>주교면 신대리 111-6</t>
  </si>
  <si>
    <t>천북면 궁포리 406-2</t>
  </si>
  <si>
    <t>천북면 궁포리 693</t>
  </si>
  <si>
    <t>청소면 진죽리 393-13</t>
  </si>
  <si>
    <t>청라면 나원리 722-2</t>
  </si>
  <si>
    <t>청라면 음현리 257-7</t>
  </si>
  <si>
    <t>주산면 동오리 280-1</t>
  </si>
  <si>
    <t>주산면 증산리 781-2</t>
  </si>
  <si>
    <t>미산면 늑전리 378-2</t>
  </si>
  <si>
    <t>성주면 성주리 256-26</t>
  </si>
  <si>
    <t>천북면낙동리1012-2</t>
  </si>
  <si>
    <t>웅천읍대창리429-9</t>
  </si>
  <si>
    <t>웅천읍대창리432-9</t>
  </si>
  <si>
    <t>죽청삼거리-고정1,2</t>
  </si>
  <si>
    <t>주포큰길사거리-고정1,2</t>
  </si>
  <si>
    <t>충청수영로주차장골목-고정1,2,3</t>
  </si>
  <si>
    <t>오천면교성리마을입구-고정1,2</t>
  </si>
  <si>
    <t>교성2리마을입구-고정</t>
  </si>
  <si>
    <t>청소면죽림리마을진입-고정1,2</t>
  </si>
  <si>
    <t>죽도상화원옆도로-고정1,2</t>
  </si>
  <si>
    <t>미산면삼계리마을입구-고정1,2</t>
  </si>
  <si>
    <t>신평사거리-대천초앞-고정</t>
  </si>
  <si>
    <t>구시2길에어크린앞-고정1,2</t>
  </si>
  <si>
    <t>참산부인과 골목사거리-고정1,2,3,4</t>
  </si>
  <si>
    <t>27통마을안길사거리-고정1,2</t>
  </si>
  <si>
    <t>관촌4길13-10-고정1,2</t>
  </si>
  <si>
    <t>중앙시장골목길-고정</t>
  </si>
  <si>
    <t>라온아파트산책로-고정1,2</t>
  </si>
  <si>
    <t>KT국사뒤사거리-고정1,2,3</t>
  </si>
  <si>
    <t>강친합기도옆골목-고정1,2</t>
  </si>
  <si>
    <t>명천동마을큰길입구-고정1,2</t>
  </si>
  <si>
    <t>명천동마을회관옆샛길-고정1,2</t>
  </si>
  <si>
    <t>소방서앞마을입구-고정1,2</t>
  </si>
  <si>
    <t>신흑동지구대뒤편-고정1,2,3</t>
  </si>
  <si>
    <t>시영아파트입구골목길-고정1,2</t>
  </si>
  <si>
    <r>
      <t>웅천읍대천삼거리-고정</t>
    </r>
    <r>
      <rPr>
        <b/>
        <sz val="12"/>
        <color indexed="10"/>
        <rFont val="맑은 고딕"/>
        <family val="3"/>
      </rPr>
      <t xml:space="preserve"> ( KT-연결X )</t>
    </r>
  </si>
  <si>
    <t>주공로52입구</t>
  </si>
  <si>
    <t>주공로52주차장</t>
  </si>
  <si>
    <t>신대2리마을입구-고정1,2</t>
  </si>
  <si>
    <t>신대1리마을회관근교-고정1,2</t>
  </si>
  <si>
    <t>궁포1리마을-고정</t>
  </si>
  <si>
    <t>궁포2리마을입구-고정1,2</t>
  </si>
  <si>
    <t>평촌삼거리-고정1,2</t>
  </si>
  <si>
    <t>나원2리마을입구-고정</t>
  </si>
  <si>
    <t>음현리마을입구-고정1,2</t>
  </si>
  <si>
    <t>주산면동오리벚꽃카페부근-고정1,2</t>
  </si>
  <si>
    <t>증산4리마을입구-고정1,2</t>
  </si>
  <si>
    <t>미산면늑전리마을입구-고정</t>
  </si>
  <si>
    <t>성주1리마을입구-고정1,2</t>
  </si>
  <si>
    <t>빙도마을입구-고정</t>
  </si>
  <si>
    <t>웅천읍사무소앞사거리-고정</t>
  </si>
  <si>
    <t>고객지원문화센터-고정1,2</t>
  </si>
  <si>
    <t>선착장-조기경보</t>
  </si>
  <si>
    <t>해양경찰서-조기경보</t>
  </si>
  <si>
    <t>126.59.96</t>
  </si>
  <si>
    <t>오천면 오천해안로781-20</t>
  </si>
  <si>
    <t>오천면 오천해안로782-5</t>
  </si>
  <si>
    <t>명천택지개발 내</t>
  </si>
  <si>
    <t xml:space="preserve">명천동 1195 </t>
  </si>
  <si>
    <t>명천동 1195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</si>
</sst>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_-* #,##0.0_-;\-* #,##0.0_-;_-* &quot;-&quot;_-;_-@_-"/>
    <numFmt numFmtId="182" formatCode="_-* #,##0.00_-;\-* #,##0.00_-;_-* &quot;-&quot;_-;_-@_-"/>
    <numFmt numFmtId="183" formatCode="0_ "/>
    <numFmt numFmtId="184" formatCode="0_);[Red]\(0\)"/>
    <numFmt numFmtId="185" formatCode="[$-412]AM/PM\ h:mm:ss"/>
    <numFmt numFmtId="186" formatCode="[$-412]yyyy&quot;년&quot;\ m&quot;월&quot;\ d&quot;일&quot;\ dddd"/>
    <numFmt numFmtId="187" formatCode="yyyy&quot;년&quot;\ m&quot;월&quot;;@"/>
    <numFmt numFmtId="188" formatCode="00\ 0000\ 0000"/>
    <numFmt numFmtId="189" formatCode="mmm/yyyy"/>
    <numFmt numFmtId="190" formatCode="[DBNum1][$-412]General"/>
    <numFmt numFmtId="191" formatCode="yyyy&quot;년&quot;"/>
    <numFmt numFmtId="192" formatCode="@&quot;년&quot;"/>
    <numFmt numFmtId="193" formatCode="yy&quot;年&quot;\ m&quot;月&quot;\ d&quot;日&quot;;@"/>
    <numFmt numFmtId="194" formatCode="@\ &quot;년&quot;"/>
    <numFmt numFmtId="195" formatCode="[$-F400]h:mm:ss\ AM/PM"/>
    <numFmt numFmtId="196" formatCode="m&quot;월&quot;\ d&quot;일&quot;;@"/>
    <numFmt numFmtId="197" formatCode="General&quot;년&quot;"/>
    <numFmt numFmtId="198" formatCode="0.000000"/>
    <numFmt numFmtId="199" formatCode="0.0000000"/>
    <numFmt numFmtId="200" formatCode="0.00000"/>
    <numFmt numFmtId="201" formatCode="0.0000"/>
    <numFmt numFmtId="202" formatCode="yy&quot;-&quot;m&quot;-&quot;d;@"/>
    <numFmt numFmtId="203" formatCode="yy\.mm\.dd"/>
    <numFmt numFmtId="204" formatCode="000"/>
  </numFmts>
  <fonts count="86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12"/>
      <color indexed="8"/>
      <name val="굴림"/>
      <family val="3"/>
    </font>
    <font>
      <sz val="12"/>
      <color indexed="8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b/>
      <sz val="2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12"/>
      <name val="굴림"/>
      <family val="3"/>
    </font>
    <font>
      <b/>
      <sz val="11"/>
      <color indexed="12"/>
      <name val="굴림"/>
      <family val="3"/>
    </font>
    <font>
      <sz val="10"/>
      <name val="굴림"/>
      <family val="3"/>
    </font>
    <font>
      <sz val="9"/>
      <color indexed="12"/>
      <name val="굴림"/>
      <family val="3"/>
    </font>
    <font>
      <sz val="11"/>
      <color indexed="8"/>
      <name val="굴림"/>
      <family val="3"/>
    </font>
    <font>
      <sz val="9"/>
      <name val="굴림"/>
      <family val="3"/>
    </font>
    <font>
      <sz val="8"/>
      <color indexed="12"/>
      <name val="굴림"/>
      <family val="3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10"/>
      <name val="굴림"/>
      <family val="3"/>
    </font>
    <font>
      <b/>
      <sz val="11"/>
      <color indexed="8"/>
      <name val="굴림"/>
      <family val="3"/>
    </font>
    <font>
      <b/>
      <sz val="14"/>
      <color indexed="8"/>
      <name val="굴림"/>
      <family val="3"/>
    </font>
    <font>
      <sz val="10"/>
      <color indexed="8"/>
      <name val="굴림"/>
      <family val="3"/>
    </font>
    <font>
      <sz val="20"/>
      <name val="HY헤드라인M"/>
      <family val="1"/>
    </font>
    <font>
      <b/>
      <sz val="10"/>
      <name val="굴림"/>
      <family val="3"/>
    </font>
    <font>
      <b/>
      <sz val="11"/>
      <name val="굴림"/>
      <family val="3"/>
    </font>
    <font>
      <sz val="8"/>
      <name val="맑은 고딕"/>
      <family val="3"/>
    </font>
    <font>
      <sz val="10"/>
      <name val="Arial"/>
      <family val="2"/>
    </font>
    <font>
      <b/>
      <sz val="10"/>
      <color indexed="17"/>
      <name val="맑은 고딕"/>
      <family val="3"/>
    </font>
    <font>
      <sz val="11"/>
      <color indexed="10"/>
      <name val="굴림"/>
      <family val="3"/>
    </font>
    <font>
      <b/>
      <sz val="11"/>
      <color indexed="10"/>
      <name val="굴림"/>
      <family val="3"/>
    </font>
    <font>
      <sz val="11"/>
      <name val="맑은 고딕"/>
      <family val="3"/>
    </font>
    <font>
      <b/>
      <sz val="11"/>
      <color indexed="10"/>
      <name val="맑은 고딕"/>
      <family val="3"/>
    </font>
    <font>
      <b/>
      <sz val="11"/>
      <color indexed="17"/>
      <name val="맑은 고딕"/>
      <family val="3"/>
    </font>
    <font>
      <sz val="11"/>
      <color indexed="30"/>
      <name val="맑은 고딕"/>
      <family val="3"/>
    </font>
    <font>
      <sz val="11"/>
      <color indexed="40"/>
      <name val="맑은 고딕"/>
      <family val="3"/>
    </font>
    <font>
      <b/>
      <sz val="11"/>
      <color indexed="30"/>
      <name val="맑은 고딕"/>
      <family val="3"/>
    </font>
    <font>
      <b/>
      <sz val="12"/>
      <color indexed="10"/>
      <name val="맑은 고딕"/>
      <family val="3"/>
    </font>
    <font>
      <b/>
      <sz val="11"/>
      <name val="맑은 고딕"/>
      <family val="3"/>
    </font>
    <font>
      <b/>
      <sz val="11"/>
      <color indexed="20"/>
      <name val="맑은 고딕"/>
      <family val="3"/>
    </font>
    <font>
      <sz val="10"/>
      <color indexed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0"/>
      <color indexed="12"/>
      <name val="Arial"/>
      <family val="2"/>
    </font>
    <font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8"/>
      <color theme="3"/>
      <name val="Cambria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u val="single"/>
      <sz val="11"/>
      <color theme="10"/>
      <name val="Calibri"/>
      <family val="3"/>
    </font>
    <font>
      <sz val="11"/>
      <color rgb="FF000000"/>
      <name val="Calibri"/>
      <family val="3"/>
    </font>
    <font>
      <u val="single"/>
      <sz val="11"/>
      <color theme="10"/>
      <name val="돋움"/>
      <family val="3"/>
    </font>
    <font>
      <u val="single"/>
      <sz val="10"/>
      <color theme="10"/>
      <name val="Arial"/>
      <family val="2"/>
    </font>
    <font>
      <b/>
      <sz val="11"/>
      <color rgb="FFFF0000"/>
      <name val="맑은 고딕"/>
      <family val="3"/>
    </font>
    <font>
      <b/>
      <sz val="11"/>
      <color rgb="FFFF0000"/>
      <name val="Calibri"/>
      <family val="3"/>
    </font>
    <font>
      <sz val="12"/>
      <color theme="1"/>
      <name val="Calibri"/>
      <family val="3"/>
    </font>
    <font>
      <b/>
      <sz val="11"/>
      <color rgb="FF9C0006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>
        <color indexed="60"/>
      </top>
      <bottom style="hair"/>
    </border>
    <border>
      <left style="hair"/>
      <right style="hair"/>
      <top style="medium">
        <color indexed="60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medium">
        <color indexed="60"/>
      </top>
      <bottom>
        <color indexed="63"/>
      </bottom>
    </border>
    <border>
      <left style="hair"/>
      <right style="hair"/>
      <top>
        <color indexed="63"/>
      </top>
      <bottom style="medium">
        <color indexed="60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>
        <color indexed="60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>
        <color indexed="60"/>
      </top>
      <bottom>
        <color indexed="63"/>
      </bottom>
    </border>
  </borders>
  <cellStyleXfs count="12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8" fillId="3" borderId="0" applyNumberFormat="0" applyBorder="0" applyAlignment="0" applyProtection="0"/>
    <xf numFmtId="0" fontId="60" fillId="2" borderId="0" applyNumberFormat="0" applyBorder="0" applyAlignment="0" applyProtection="0"/>
    <xf numFmtId="0" fontId="60" fillId="4" borderId="0" applyNumberFormat="0" applyBorder="0" applyAlignment="0" applyProtection="0"/>
    <xf numFmtId="0" fontId="18" fillId="3" borderId="0" applyNumberFormat="0" applyBorder="0" applyAlignment="0" applyProtection="0"/>
    <xf numFmtId="0" fontId="60" fillId="4" borderId="0" applyNumberFormat="0" applyBorder="0" applyAlignment="0" applyProtection="0"/>
    <xf numFmtId="0" fontId="18" fillId="5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18" fillId="5" borderId="0" applyNumberFormat="0" applyBorder="0" applyAlignment="0" applyProtection="0"/>
    <xf numFmtId="0" fontId="60" fillId="6" borderId="0" applyNumberFormat="0" applyBorder="0" applyAlignment="0" applyProtection="0"/>
    <xf numFmtId="0" fontId="18" fillId="7" borderId="0" applyNumberFormat="0" applyBorder="0" applyAlignment="0" applyProtection="0"/>
    <xf numFmtId="0" fontId="60" fillId="6" borderId="0" applyNumberFormat="0" applyBorder="0" applyAlignment="0" applyProtection="0"/>
    <xf numFmtId="0" fontId="60" fillId="8" borderId="0" applyNumberFormat="0" applyBorder="0" applyAlignment="0" applyProtection="0"/>
    <xf numFmtId="0" fontId="18" fillId="7" borderId="0" applyNumberFormat="0" applyBorder="0" applyAlignment="0" applyProtection="0"/>
    <xf numFmtId="0" fontId="60" fillId="8" borderId="0" applyNumberFormat="0" applyBorder="0" applyAlignment="0" applyProtection="0"/>
    <xf numFmtId="0" fontId="18" fillId="9" borderId="0" applyNumberFormat="0" applyBorder="0" applyAlignment="0" applyProtection="0"/>
    <xf numFmtId="0" fontId="60" fillId="8" borderId="0" applyNumberFormat="0" applyBorder="0" applyAlignment="0" applyProtection="0"/>
    <xf numFmtId="0" fontId="60" fillId="10" borderId="0" applyNumberFormat="0" applyBorder="0" applyAlignment="0" applyProtection="0"/>
    <xf numFmtId="0" fontId="18" fillId="9" borderId="0" applyNumberFormat="0" applyBorder="0" applyAlignment="0" applyProtection="0"/>
    <xf numFmtId="0" fontId="60" fillId="10" borderId="0" applyNumberFormat="0" applyBorder="0" applyAlignment="0" applyProtection="0"/>
    <xf numFmtId="0" fontId="18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18" fillId="11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2" borderId="0" applyNumberFormat="0" applyBorder="0" applyAlignment="0" applyProtection="0"/>
    <xf numFmtId="0" fontId="18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18" fillId="13" borderId="0" applyNumberFormat="0" applyBorder="0" applyAlignment="0" applyProtection="0"/>
    <xf numFmtId="0" fontId="60" fillId="14" borderId="0" applyNumberFormat="0" applyBorder="0" applyAlignment="0" applyProtection="0"/>
    <xf numFmtId="0" fontId="18" fillId="15" borderId="0" applyNumberFormat="0" applyBorder="0" applyAlignment="0" applyProtection="0"/>
    <xf numFmtId="0" fontId="60" fillId="14" borderId="0" applyNumberFormat="0" applyBorder="0" applyAlignment="0" applyProtection="0"/>
    <xf numFmtId="0" fontId="60" fillId="16" borderId="0" applyNumberFormat="0" applyBorder="0" applyAlignment="0" applyProtection="0"/>
    <xf numFmtId="0" fontId="18" fillId="15" borderId="0" applyNumberFormat="0" applyBorder="0" applyAlignment="0" applyProtection="0"/>
    <xf numFmtId="0" fontId="60" fillId="16" borderId="0" applyNumberFormat="0" applyBorder="0" applyAlignment="0" applyProtection="0"/>
    <xf numFmtId="0" fontId="18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8" borderId="0" applyNumberFormat="0" applyBorder="0" applyAlignment="0" applyProtection="0"/>
    <xf numFmtId="0" fontId="18" fillId="17" borderId="0" applyNumberFormat="0" applyBorder="0" applyAlignment="0" applyProtection="0"/>
    <xf numFmtId="0" fontId="60" fillId="18" borderId="0" applyNumberFormat="0" applyBorder="0" applyAlignment="0" applyProtection="0"/>
    <xf numFmtId="0" fontId="18" fillId="19" borderId="0" applyNumberFormat="0" applyBorder="0" applyAlignment="0" applyProtection="0"/>
    <xf numFmtId="0" fontId="60" fillId="18" borderId="0" applyNumberFormat="0" applyBorder="0" applyAlignment="0" applyProtection="0"/>
    <xf numFmtId="0" fontId="60" fillId="20" borderId="0" applyNumberFormat="0" applyBorder="0" applyAlignment="0" applyProtection="0"/>
    <xf numFmtId="0" fontId="18" fillId="19" borderId="0" applyNumberFormat="0" applyBorder="0" applyAlignment="0" applyProtection="0"/>
    <xf numFmtId="0" fontId="60" fillId="20" borderId="0" applyNumberFormat="0" applyBorder="0" applyAlignment="0" applyProtection="0"/>
    <xf numFmtId="0" fontId="18" fillId="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18" fillId="9" borderId="0" applyNumberFormat="0" applyBorder="0" applyAlignment="0" applyProtection="0"/>
    <xf numFmtId="0" fontId="60" fillId="21" borderId="0" applyNumberFormat="0" applyBorder="0" applyAlignment="0" applyProtection="0"/>
    <xf numFmtId="0" fontId="18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18" fillId="15" borderId="0" applyNumberFormat="0" applyBorder="0" applyAlignment="0" applyProtection="0"/>
    <xf numFmtId="0" fontId="60" fillId="22" borderId="0" applyNumberFormat="0" applyBorder="0" applyAlignment="0" applyProtection="0"/>
    <xf numFmtId="0" fontId="18" fillId="23" borderId="0" applyNumberFormat="0" applyBorder="0" applyAlignment="0" applyProtection="0"/>
    <xf numFmtId="0" fontId="60" fillId="22" borderId="0" applyNumberFormat="0" applyBorder="0" applyAlignment="0" applyProtection="0"/>
    <xf numFmtId="0" fontId="61" fillId="24" borderId="0" applyNumberFormat="0" applyBorder="0" applyAlignment="0" applyProtection="0"/>
    <xf numFmtId="0" fontId="18" fillId="23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1" fillId="24" borderId="0" applyNumberFormat="0" applyBorder="0" applyAlignment="0" applyProtection="0"/>
    <xf numFmtId="0" fontId="19" fillId="25" borderId="0" applyNumberFormat="0" applyBorder="0" applyAlignment="0" applyProtection="0"/>
    <xf numFmtId="0" fontId="61" fillId="24" borderId="0" applyNumberFormat="0" applyBorder="0" applyAlignment="0" applyProtection="0"/>
    <xf numFmtId="0" fontId="61" fillId="26" borderId="0" applyNumberFormat="0" applyBorder="0" applyAlignment="0" applyProtection="0"/>
    <xf numFmtId="0" fontId="19" fillId="25" borderId="0" applyNumberFormat="0" applyBorder="0" applyAlignment="0" applyProtection="0"/>
    <xf numFmtId="0" fontId="61" fillId="26" borderId="0" applyNumberFormat="0" applyBorder="0" applyAlignment="0" applyProtection="0"/>
    <xf numFmtId="0" fontId="19" fillId="17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9" fillId="17" borderId="0" applyNumberFormat="0" applyBorder="0" applyAlignment="0" applyProtection="0"/>
    <xf numFmtId="0" fontId="61" fillId="27" borderId="0" applyNumberFormat="0" applyBorder="0" applyAlignment="0" applyProtection="0"/>
    <xf numFmtId="0" fontId="19" fillId="19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19" fillId="19" borderId="0" applyNumberFormat="0" applyBorder="0" applyAlignment="0" applyProtection="0"/>
    <xf numFmtId="0" fontId="61" fillId="28" borderId="0" applyNumberFormat="0" applyBorder="0" applyAlignment="0" applyProtection="0"/>
    <xf numFmtId="0" fontId="19" fillId="29" borderId="0" applyNumberFormat="0" applyBorder="0" applyAlignment="0" applyProtection="0"/>
    <xf numFmtId="0" fontId="61" fillId="28" borderId="0" applyNumberFormat="0" applyBorder="0" applyAlignment="0" applyProtection="0"/>
    <xf numFmtId="0" fontId="61" fillId="30" borderId="0" applyNumberFormat="0" applyBorder="0" applyAlignment="0" applyProtection="0"/>
    <xf numFmtId="0" fontId="19" fillId="29" borderId="0" applyNumberFormat="0" applyBorder="0" applyAlignment="0" applyProtection="0"/>
    <xf numFmtId="0" fontId="61" fillId="30" borderId="0" applyNumberFormat="0" applyBorder="0" applyAlignment="0" applyProtection="0"/>
    <xf numFmtId="0" fontId="19" fillId="31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19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19" fillId="33" borderId="0" applyNumberFormat="0" applyBorder="0" applyAlignment="0" applyProtection="0"/>
    <xf numFmtId="0" fontId="61" fillId="32" borderId="0" applyNumberFormat="0" applyBorder="0" applyAlignment="0" applyProtection="0"/>
    <xf numFmtId="0" fontId="61" fillId="34" borderId="0" applyNumberFormat="0" applyBorder="0" applyAlignment="0" applyProtection="0"/>
    <xf numFmtId="0" fontId="19" fillId="33" borderId="0" applyNumberFormat="0" applyBorder="0" applyAlignment="0" applyProtection="0"/>
    <xf numFmtId="0" fontId="61" fillId="34" borderId="0" applyNumberFormat="0" applyBorder="0" applyAlignment="0" applyProtection="0"/>
    <xf numFmtId="0" fontId="19" fillId="35" borderId="0" applyNumberFormat="0" applyBorder="0" applyAlignment="0" applyProtection="0"/>
    <xf numFmtId="0" fontId="61" fillId="34" borderId="0" applyNumberFormat="0" applyBorder="0" applyAlignment="0" applyProtection="0"/>
    <xf numFmtId="0" fontId="61" fillId="36" borderId="0" applyNumberFormat="0" applyBorder="0" applyAlignment="0" applyProtection="0"/>
    <xf numFmtId="0" fontId="19" fillId="35" borderId="0" applyNumberFormat="0" applyBorder="0" applyAlignment="0" applyProtection="0"/>
    <xf numFmtId="0" fontId="61" fillId="36" borderId="0" applyNumberFormat="0" applyBorder="0" applyAlignment="0" applyProtection="0"/>
    <xf numFmtId="0" fontId="19" fillId="37" borderId="0" applyNumberFormat="0" applyBorder="0" applyAlignment="0" applyProtection="0"/>
    <xf numFmtId="0" fontId="61" fillId="36" borderId="0" applyNumberFormat="0" applyBorder="0" applyAlignment="0" applyProtection="0"/>
    <xf numFmtId="0" fontId="61" fillId="38" borderId="0" applyNumberFormat="0" applyBorder="0" applyAlignment="0" applyProtection="0"/>
    <xf numFmtId="0" fontId="19" fillId="37" borderId="0" applyNumberFormat="0" applyBorder="0" applyAlignment="0" applyProtection="0"/>
    <xf numFmtId="0" fontId="61" fillId="38" borderId="0" applyNumberFormat="0" applyBorder="0" applyAlignment="0" applyProtection="0"/>
    <xf numFmtId="0" fontId="19" fillId="39" borderId="0" applyNumberFormat="0" applyBorder="0" applyAlignment="0" applyProtection="0"/>
    <xf numFmtId="0" fontId="61" fillId="38" borderId="0" applyNumberFormat="0" applyBorder="0" applyAlignment="0" applyProtection="0"/>
    <xf numFmtId="0" fontId="61" fillId="40" borderId="0" applyNumberFormat="0" applyBorder="0" applyAlignment="0" applyProtection="0"/>
    <xf numFmtId="0" fontId="19" fillId="39" borderId="0" applyNumberFormat="0" applyBorder="0" applyAlignment="0" applyProtection="0"/>
    <xf numFmtId="0" fontId="61" fillId="40" borderId="0" applyNumberFormat="0" applyBorder="0" applyAlignment="0" applyProtection="0"/>
    <xf numFmtId="0" fontId="19" fillId="2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9" fillId="29" borderId="0" applyNumberFormat="0" applyBorder="0" applyAlignment="0" applyProtection="0"/>
    <xf numFmtId="0" fontId="61" fillId="41" borderId="0" applyNumberFormat="0" applyBorder="0" applyAlignment="0" applyProtection="0"/>
    <xf numFmtId="0" fontId="19" fillId="3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9" fillId="31" borderId="0" applyNumberFormat="0" applyBorder="0" applyAlignment="0" applyProtection="0"/>
    <xf numFmtId="0" fontId="61" fillId="42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19" fillId="43" borderId="0" applyNumberFormat="0" applyBorder="0" applyAlignment="0" applyProtection="0"/>
    <xf numFmtId="0" fontId="61" fillId="42" borderId="0" applyNumberFormat="0" applyBorder="0" applyAlignment="0" applyProtection="0"/>
    <xf numFmtId="0" fontId="62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4" borderId="1" applyNumberFormat="0" applyAlignment="0" applyProtection="0"/>
    <xf numFmtId="0" fontId="20" fillId="0" borderId="0" applyNumberFormat="0" applyFill="0" applyBorder="0" applyAlignment="0" applyProtection="0"/>
    <xf numFmtId="0" fontId="63" fillId="44" borderId="1" applyNumberFormat="0" applyAlignment="0" applyProtection="0"/>
    <xf numFmtId="0" fontId="21" fillId="45" borderId="2" applyNumberFormat="0" applyAlignment="0" applyProtection="0"/>
    <xf numFmtId="0" fontId="63" fillId="44" borderId="1" applyNumberFormat="0" applyAlignment="0" applyProtection="0"/>
    <xf numFmtId="0" fontId="64" fillId="46" borderId="0" applyNumberFormat="0" applyBorder="0" applyAlignment="0" applyProtection="0"/>
    <xf numFmtId="0" fontId="21" fillId="45" borderId="2" applyNumberFormat="0" applyAlignment="0" applyProtection="0"/>
    <xf numFmtId="0" fontId="64" fillId="46" borderId="0" applyNumberFormat="0" applyBorder="0" applyAlignment="0" applyProtection="0"/>
    <xf numFmtId="0" fontId="22" fillId="5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22" fillId="5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0" fillId="48" borderId="4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18" fillId="47" borderId="3" applyNumberFormat="0" applyFont="0" applyAlignment="0" applyProtection="0"/>
    <xf numFmtId="0" fontId="65" fillId="49" borderId="0" applyNumberFormat="0" applyBorder="0" applyAlignment="0" applyProtection="0"/>
    <xf numFmtId="0" fontId="18" fillId="47" borderId="3" applyNumberFormat="0" applyFont="0" applyAlignment="0" applyProtection="0"/>
    <xf numFmtId="9" fontId="0" fillId="0" borderId="0" applyFont="0" applyFill="0" applyBorder="0" applyAlignment="0" applyProtection="0"/>
    <xf numFmtId="0" fontId="65" fillId="49" borderId="0" applyNumberFormat="0" applyBorder="0" applyAlignment="0" applyProtection="0"/>
    <xf numFmtId="0" fontId="23" fillId="50" borderId="0" applyNumberFormat="0" applyBorder="0" applyAlignment="0" applyProtection="0"/>
    <xf numFmtId="0" fontId="65" fillId="49" borderId="0" applyNumberFormat="0" applyBorder="0" applyAlignment="0" applyProtection="0"/>
    <xf numFmtId="0" fontId="66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65" fillId="49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1" borderId="5" applyNumberFormat="0" applyAlignment="0" applyProtection="0"/>
    <xf numFmtId="0" fontId="24" fillId="0" borderId="0" applyNumberFormat="0" applyFill="0" applyBorder="0" applyAlignment="0" applyProtection="0"/>
    <xf numFmtId="0" fontId="67" fillId="51" borderId="5" applyNumberFormat="0" applyAlignment="0" applyProtection="0"/>
    <xf numFmtId="0" fontId="25" fillId="52" borderId="6" applyNumberFormat="0" applyAlignment="0" applyProtection="0"/>
    <xf numFmtId="0" fontId="67" fillId="51" borderId="5" applyNumberFormat="0" applyAlignment="0" applyProtection="0"/>
    <xf numFmtId="41" fontId="0" fillId="0" borderId="0" applyFont="0" applyFill="0" applyBorder="0" applyAlignment="0" applyProtection="0"/>
    <xf numFmtId="0" fontId="25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7" applyNumberFormat="0" applyFill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8" fillId="0" borderId="7" applyNumberFormat="0" applyFill="0" applyAlignment="0" applyProtection="0"/>
    <xf numFmtId="0" fontId="26" fillId="0" borderId="8" applyNumberFormat="0" applyFill="0" applyAlignment="0" applyProtection="0"/>
    <xf numFmtId="0" fontId="68" fillId="0" borderId="7" applyNumberFormat="0" applyFill="0" applyAlignment="0" applyProtection="0"/>
    <xf numFmtId="0" fontId="69" fillId="0" borderId="9" applyNumberFormat="0" applyFill="0" applyAlignment="0" applyProtection="0"/>
    <xf numFmtId="0" fontId="26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27" fillId="0" borderId="10" applyNumberFormat="0" applyFill="0" applyAlignment="0" applyProtection="0"/>
    <xf numFmtId="0" fontId="69" fillId="0" borderId="9" applyNumberFormat="0" applyFill="0" applyAlignment="0" applyProtection="0"/>
    <xf numFmtId="0" fontId="70" fillId="53" borderId="1" applyNumberFormat="0" applyAlignment="0" applyProtection="0"/>
    <xf numFmtId="0" fontId="27" fillId="0" borderId="10" applyNumberFormat="0" applyFill="0" applyAlignment="0" applyProtection="0"/>
    <xf numFmtId="0" fontId="70" fillId="53" borderId="1" applyNumberFormat="0" applyAlignment="0" applyProtection="0"/>
    <xf numFmtId="0" fontId="28" fillId="13" borderId="2" applyNumberFormat="0" applyAlignment="0" applyProtection="0"/>
    <xf numFmtId="0" fontId="70" fillId="53" borderId="1" applyNumberFormat="0" applyAlignment="0" applyProtection="0"/>
    <xf numFmtId="0" fontId="71" fillId="0" borderId="11" applyNumberFormat="0" applyFill="0" applyAlignment="0" applyProtection="0"/>
    <xf numFmtId="0" fontId="28" fillId="13" borderId="2" applyNumberFormat="0" applyAlignment="0" applyProtection="0"/>
    <xf numFmtId="0" fontId="72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30" fillId="0" borderId="12" applyNumberFormat="0" applyFill="0" applyAlignment="0" applyProtection="0"/>
    <xf numFmtId="0" fontId="71" fillId="0" borderId="11" applyNumberFormat="0" applyFill="0" applyAlignment="0" applyProtection="0"/>
    <xf numFmtId="0" fontId="73" fillId="0" borderId="13" applyNumberFormat="0" applyFill="0" applyAlignment="0" applyProtection="0"/>
    <xf numFmtId="0" fontId="30" fillId="0" borderId="12" applyNumberFormat="0" applyFill="0" applyAlignment="0" applyProtection="0"/>
    <xf numFmtId="0" fontId="73" fillId="0" borderId="13" applyNumberFormat="0" applyFill="0" applyAlignment="0" applyProtection="0"/>
    <xf numFmtId="0" fontId="31" fillId="0" borderId="14" applyNumberFormat="0" applyFill="0" applyAlignment="0" applyProtection="0"/>
    <xf numFmtId="0" fontId="73" fillId="0" borderId="13" applyNumberFormat="0" applyFill="0" applyAlignment="0" applyProtection="0"/>
    <xf numFmtId="0" fontId="74" fillId="0" borderId="15" applyNumberFormat="0" applyFill="0" applyAlignment="0" applyProtection="0"/>
    <xf numFmtId="0" fontId="31" fillId="0" borderId="14" applyNumberFormat="0" applyFill="0" applyAlignment="0" applyProtection="0"/>
    <xf numFmtId="0" fontId="74" fillId="0" borderId="15" applyNumberFormat="0" applyFill="0" applyAlignment="0" applyProtection="0"/>
    <xf numFmtId="0" fontId="32" fillId="0" borderId="16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75" fillId="54" borderId="0" applyNumberFormat="0" applyBorder="0" applyAlignment="0" applyProtection="0"/>
    <xf numFmtId="0" fontId="33" fillId="7" borderId="0" applyNumberFormat="0" applyBorder="0" applyAlignment="0" applyProtection="0"/>
    <xf numFmtId="0" fontId="75" fillId="54" borderId="0" applyNumberFormat="0" applyBorder="0" applyAlignment="0" applyProtection="0"/>
    <xf numFmtId="0" fontId="76" fillId="44" borderId="17" applyNumberFormat="0" applyAlignment="0" applyProtection="0"/>
    <xf numFmtId="0" fontId="33" fillId="7" borderId="0" applyNumberFormat="0" applyBorder="0" applyAlignment="0" applyProtection="0"/>
    <xf numFmtId="0" fontId="75" fillId="54" borderId="0" applyNumberFormat="0" applyBorder="0" applyAlignment="0" applyProtection="0"/>
    <xf numFmtId="0" fontId="76" fillId="44" borderId="17" applyNumberFormat="0" applyAlignment="0" applyProtection="0"/>
    <xf numFmtId="0" fontId="34" fillId="45" borderId="18" applyNumberFormat="0" applyAlignment="0" applyProtection="0"/>
    <xf numFmtId="0" fontId="76" fillId="44" borderId="17" applyNumberFormat="0" applyAlignment="0" applyProtection="0"/>
    <xf numFmtId="0" fontId="60" fillId="0" borderId="0">
      <alignment vertical="center"/>
      <protection/>
    </xf>
    <xf numFmtId="0" fontId="34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0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37" fillId="0" borderId="19" xfId="0" applyNumberFormat="1" applyFont="1" applyBorder="1" applyAlignment="1">
      <alignment horizontal="center" vertical="center"/>
    </xf>
    <xf numFmtId="0" fontId="37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50" borderId="21" xfId="0" applyFont="1" applyFill="1" applyBorder="1" applyAlignment="1" quotePrefix="1">
      <alignment horizontal="center" vertical="center" shrinkToFit="1"/>
    </xf>
    <xf numFmtId="0" fontId="5" fillId="50" borderId="21" xfId="0" applyFont="1" applyFill="1" applyBorder="1" applyAlignment="1">
      <alignment vertical="center" shrinkToFit="1"/>
    </xf>
    <xf numFmtId="0" fontId="4" fillId="50" borderId="21" xfId="0" applyFont="1" applyFill="1" applyBorder="1" applyAlignment="1">
      <alignment vertical="center" shrinkToFit="1"/>
    </xf>
    <xf numFmtId="0" fontId="5" fillId="55" borderId="21" xfId="0" applyFont="1" applyFill="1" applyBorder="1" applyAlignment="1">
      <alignment vertical="center" shrinkToFit="1"/>
    </xf>
    <xf numFmtId="0" fontId="4" fillId="55" borderId="21" xfId="0" applyFont="1" applyFill="1" applyBorder="1" applyAlignment="1">
      <alignment vertical="center" shrinkToFit="1"/>
    </xf>
    <xf numFmtId="0" fontId="6" fillId="13" borderId="21" xfId="0" applyFont="1" applyFill="1" applyBorder="1" applyAlignment="1">
      <alignment horizontal="center" vertical="center" shrinkToFit="1"/>
    </xf>
    <xf numFmtId="0" fontId="3" fillId="13" borderId="21" xfId="0" applyFont="1" applyFill="1" applyBorder="1" applyAlignment="1">
      <alignment horizontal="center" vertical="center" shrinkToFit="1"/>
    </xf>
    <xf numFmtId="0" fontId="5" fillId="55" borderId="21" xfId="0" applyFont="1" applyFill="1" applyBorder="1" applyAlignment="1">
      <alignment horizontal="center" vertical="center"/>
    </xf>
    <xf numFmtId="0" fontId="5" fillId="5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2" fillId="13" borderId="21" xfId="0" applyFont="1" applyFill="1" applyBorder="1" applyAlignment="1">
      <alignment horizontal="center" vertical="center"/>
    </xf>
    <xf numFmtId="0" fontId="2" fillId="50" borderId="21" xfId="0" applyFont="1" applyFill="1" applyBorder="1" applyAlignment="1">
      <alignment vertical="center"/>
    </xf>
    <xf numFmtId="0" fontId="2" fillId="50" borderId="21" xfId="0" applyFont="1" applyFill="1" applyBorder="1" applyAlignment="1">
      <alignment horizontal="center" vertical="center"/>
    </xf>
    <xf numFmtId="0" fontId="2" fillId="50" borderId="21" xfId="0" applyFont="1" applyFill="1" applyBorder="1" applyAlignment="1">
      <alignment vertical="center" shrinkToFit="1"/>
    </xf>
    <xf numFmtId="0" fontId="2" fillId="13" borderId="21" xfId="0" applyFont="1" applyFill="1" applyBorder="1" applyAlignment="1">
      <alignment horizontal="center" vertical="center" shrinkToFit="1"/>
    </xf>
    <xf numFmtId="0" fontId="2" fillId="7" borderId="21" xfId="0" applyFont="1" applyFill="1" applyBorder="1" applyAlignment="1">
      <alignment horizontal="center" vertical="center" shrinkToFit="1"/>
    </xf>
    <xf numFmtId="0" fontId="2" fillId="50" borderId="2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21" xfId="0" applyFont="1" applyFill="1" applyBorder="1" applyAlignment="1" quotePrefix="1">
      <alignment horizontal="center" vertical="center" shrinkToFit="1"/>
    </xf>
    <xf numFmtId="0" fontId="5" fillId="55" borderId="21" xfId="0" applyFont="1" applyFill="1" applyBorder="1" applyAlignment="1">
      <alignment horizontal="center" vertical="center" shrinkToFit="1"/>
    </xf>
    <xf numFmtId="0" fontId="5" fillId="50" borderId="21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 quotePrefix="1">
      <alignment vertical="center" shrinkToFit="1"/>
    </xf>
    <xf numFmtId="0" fontId="10" fillId="50" borderId="21" xfId="0" applyFont="1" applyFill="1" applyBorder="1" applyAlignment="1" quotePrefix="1">
      <alignment vertical="center" shrinkToFit="1"/>
    </xf>
    <xf numFmtId="0" fontId="2" fillId="0" borderId="21" xfId="0" applyFont="1" applyBorder="1" applyAlignment="1">
      <alignment vertical="center"/>
    </xf>
    <xf numFmtId="41" fontId="5" fillId="50" borderId="21" xfId="249" applyFont="1" applyFill="1" applyBorder="1" applyAlignment="1">
      <alignment horizontal="center" vertical="center"/>
    </xf>
    <xf numFmtId="0" fontId="2" fillId="50" borderId="21" xfId="0" applyFont="1" applyFill="1" applyBorder="1" applyAlignment="1" quotePrefix="1">
      <alignment vertical="center" shrinkToFit="1"/>
    </xf>
    <xf numFmtId="0" fontId="11" fillId="50" borderId="21" xfId="0" applyFont="1" applyFill="1" applyBorder="1" applyAlignment="1">
      <alignment horizontal="center" vertical="center" shrinkToFit="1"/>
    </xf>
    <xf numFmtId="0" fontId="6" fillId="55" borderId="21" xfId="0" applyFont="1" applyFill="1" applyBorder="1" applyAlignment="1">
      <alignment horizontal="center" vertical="center" shrinkToFit="1"/>
    </xf>
    <xf numFmtId="0" fontId="3" fillId="55" borderId="21" xfId="0" applyFont="1" applyFill="1" applyBorder="1" applyAlignment="1">
      <alignment horizontal="center" vertical="center" shrinkToFit="1"/>
    </xf>
    <xf numFmtId="0" fontId="2" fillId="55" borderId="21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 shrinkToFit="1"/>
    </xf>
    <xf numFmtId="0" fontId="13" fillId="50" borderId="21" xfId="0" applyFont="1" applyFill="1" applyBorder="1" applyAlignment="1" quotePrefix="1">
      <alignment horizontal="center" vertical="center" wrapText="1" shrinkToFit="1"/>
    </xf>
    <xf numFmtId="0" fontId="4" fillId="55" borderId="21" xfId="0" applyFont="1" applyFill="1" applyBorder="1" applyAlignment="1" quotePrefix="1">
      <alignment horizontal="center" vertical="center" shrinkToFit="1"/>
    </xf>
    <xf numFmtId="0" fontId="2" fillId="55" borderId="21" xfId="0" applyFont="1" applyFill="1" applyBorder="1" applyAlignment="1">
      <alignment vertical="center" shrinkToFit="1"/>
    </xf>
    <xf numFmtId="0" fontId="2" fillId="55" borderId="21" xfId="0" applyFont="1" applyFill="1" applyBorder="1" applyAlignment="1">
      <alignment vertical="center"/>
    </xf>
    <xf numFmtId="41" fontId="5" fillId="55" borderId="21" xfId="249" applyFont="1" applyFill="1" applyBorder="1" applyAlignment="1">
      <alignment horizontal="center" vertical="center"/>
    </xf>
    <xf numFmtId="0" fontId="14" fillId="55" borderId="21" xfId="0" applyFont="1" applyFill="1" applyBorder="1" applyAlignment="1">
      <alignment vertical="center" shrinkToFit="1"/>
    </xf>
    <xf numFmtId="0" fontId="2" fillId="50" borderId="21" xfId="0" applyFont="1" applyFill="1" applyBorder="1" applyAlignment="1" quotePrefix="1">
      <alignment horizontal="center" vertical="center" shrinkToFit="1"/>
    </xf>
    <xf numFmtId="0" fontId="16" fillId="50" borderId="21" xfId="0" applyFont="1" applyFill="1" applyBorder="1" applyAlignment="1" quotePrefix="1">
      <alignment vertical="center" wrapText="1" shrinkToFit="1"/>
    </xf>
    <xf numFmtId="0" fontId="11" fillId="55" borderId="21" xfId="0" applyFont="1" applyFill="1" applyBorder="1" applyAlignment="1">
      <alignment horizontal="center" vertical="center" shrinkToFit="1"/>
    </xf>
    <xf numFmtId="0" fontId="15" fillId="50" borderId="21" xfId="0" applyFont="1" applyFill="1" applyBorder="1" applyAlignment="1">
      <alignment horizontal="center" vertical="center" wrapText="1" shrinkToFit="1"/>
    </xf>
    <xf numFmtId="0" fontId="17" fillId="50" borderId="21" xfId="0" applyFont="1" applyFill="1" applyBorder="1" applyAlignment="1">
      <alignment horizontal="center" vertical="center" wrapText="1" shrinkToFit="1"/>
    </xf>
    <xf numFmtId="0" fontId="15" fillId="55" borderId="21" xfId="0" applyFont="1" applyFill="1" applyBorder="1" applyAlignment="1">
      <alignment horizontal="center" vertical="center" wrapText="1" shrinkToFit="1"/>
    </xf>
    <xf numFmtId="0" fontId="2" fillId="0" borderId="0" xfId="0" applyFont="1" applyAlignment="1" quotePrefix="1">
      <alignment vertical="center"/>
    </xf>
    <xf numFmtId="0" fontId="15" fillId="0" borderId="21" xfId="0" applyFont="1" applyBorder="1" applyAlignment="1">
      <alignment horizontal="center" vertical="center" wrapText="1" shrinkToFit="1"/>
    </xf>
    <xf numFmtId="0" fontId="2" fillId="0" borderId="21" xfId="0" applyFont="1" applyBorder="1" applyAlignment="1" quotePrefix="1">
      <alignment horizontal="center" vertical="center" shrinkToFit="1"/>
    </xf>
    <xf numFmtId="0" fontId="35" fillId="50" borderId="21" xfId="0" applyFont="1" applyFill="1" applyBorder="1" applyAlignment="1">
      <alignment vertical="center" shrinkToFit="1"/>
    </xf>
    <xf numFmtId="0" fontId="35" fillId="55" borderId="21" xfId="0" applyFont="1" applyFill="1" applyBorder="1" applyAlignment="1">
      <alignment vertical="center" shrinkToFit="1"/>
    </xf>
    <xf numFmtId="0" fontId="35" fillId="55" borderId="21" xfId="0" applyFont="1" applyFill="1" applyBorder="1" applyAlignment="1">
      <alignment vertical="center" wrapText="1" shrinkToFit="1"/>
    </xf>
    <xf numFmtId="0" fontId="45" fillId="50" borderId="21" xfId="0" applyFont="1" applyFill="1" applyBorder="1" applyAlignment="1">
      <alignment vertical="center"/>
    </xf>
    <xf numFmtId="0" fontId="45" fillId="55" borderId="21" xfId="0" applyFont="1" applyFill="1" applyBorder="1" applyAlignment="1">
      <alignment vertical="center"/>
    </xf>
    <xf numFmtId="0" fontId="35" fillId="55" borderId="21" xfId="0" applyFont="1" applyFill="1" applyBorder="1" applyAlignment="1" quotePrefix="1">
      <alignment horizontal="center" vertical="center" shrinkToFit="1"/>
    </xf>
    <xf numFmtId="0" fontId="35" fillId="55" borderId="21" xfId="0" applyFont="1" applyFill="1" applyBorder="1" applyAlignment="1">
      <alignment horizontal="center" vertical="center" shrinkToFit="1"/>
    </xf>
    <xf numFmtId="0" fontId="35" fillId="55" borderId="21" xfId="0" applyFont="1" applyFill="1" applyBorder="1" applyAlignment="1">
      <alignment horizontal="center" vertical="center"/>
    </xf>
    <xf numFmtId="0" fontId="45" fillId="55" borderId="21" xfId="0" applyFont="1" applyFill="1" applyBorder="1" applyAlignment="1">
      <alignment horizontal="center" vertical="center" shrinkToFit="1"/>
    </xf>
    <xf numFmtId="0" fontId="46" fillId="55" borderId="21" xfId="0" applyFont="1" applyFill="1" applyBorder="1" applyAlignment="1">
      <alignment horizontal="center" vertical="center" shrinkToFit="1"/>
    </xf>
    <xf numFmtId="0" fontId="45" fillId="0" borderId="21" xfId="0" applyFont="1" applyBorder="1" applyAlignment="1">
      <alignment vertical="center" shrinkToFit="1"/>
    </xf>
    <xf numFmtId="0" fontId="45" fillId="0" borderId="21" xfId="0" applyFont="1" applyBorder="1" applyAlignment="1" quotePrefix="1">
      <alignment vertical="center" shrinkToFit="1"/>
    </xf>
    <xf numFmtId="14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21" xfId="0" applyFont="1" applyBorder="1" applyAlignment="1">
      <alignment horizontal="center" vertical="center" shrinkToFit="1"/>
    </xf>
    <xf numFmtId="0" fontId="45" fillId="55" borderId="21" xfId="0" applyFont="1" applyFill="1" applyBorder="1" applyAlignment="1">
      <alignment vertical="center" shrinkToFit="1"/>
    </xf>
    <xf numFmtId="0" fontId="35" fillId="0" borderId="21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vertical="center" shrinkToFit="1"/>
    </xf>
    <xf numFmtId="0" fontId="5" fillId="0" borderId="25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vertical="center"/>
    </xf>
    <xf numFmtId="0" fontId="4" fillId="55" borderId="23" xfId="0" applyNumberFormat="1" applyFont="1" applyFill="1" applyBorder="1" applyAlignment="1">
      <alignment horizontal="left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35" fillId="0" borderId="23" xfId="0" applyNumberFormat="1" applyFont="1" applyBorder="1" applyAlignment="1">
      <alignment vertical="center"/>
    </xf>
    <xf numFmtId="0" fontId="4" fillId="55" borderId="23" xfId="0" applyNumberFormat="1" applyFont="1" applyFill="1" applyBorder="1" applyAlignment="1">
      <alignment vertical="center" shrinkToFit="1"/>
    </xf>
    <xf numFmtId="0" fontId="4" fillId="55" borderId="23" xfId="910" applyNumberFormat="1" applyFont="1" applyFill="1" applyBorder="1" applyAlignment="1">
      <alignment horizontal="left" vertical="center" wrapText="1"/>
      <protection/>
    </xf>
    <xf numFmtId="0" fontId="4" fillId="0" borderId="23" xfId="910" applyNumberFormat="1" applyFont="1" applyBorder="1" applyAlignment="1">
      <alignment vertical="center" wrapText="1"/>
      <protection/>
    </xf>
    <xf numFmtId="0" fontId="4" fillId="0" borderId="23" xfId="0" applyNumberFormat="1" applyFont="1" applyFill="1" applyBorder="1" applyAlignment="1">
      <alignment horizontal="left" vertical="center" shrinkToFit="1"/>
    </xf>
    <xf numFmtId="0" fontId="4" fillId="55" borderId="23" xfId="0" applyNumberFormat="1" applyFont="1" applyFill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55" borderId="19" xfId="0" applyNumberFormat="1" applyFont="1" applyFill="1" applyBorder="1" applyAlignment="1">
      <alignment vertical="center"/>
    </xf>
    <xf numFmtId="0" fontId="35" fillId="0" borderId="19" xfId="0" applyNumberFormat="1" applyFont="1" applyBorder="1" applyAlignment="1">
      <alignment vertical="center"/>
    </xf>
    <xf numFmtId="0" fontId="4" fillId="55" borderId="23" xfId="1026" applyNumberFormat="1" applyFont="1" applyFill="1" applyBorder="1" applyAlignment="1">
      <alignment horizontal="left" vertical="center" wrapText="1"/>
      <protection/>
    </xf>
    <xf numFmtId="0" fontId="35" fillId="0" borderId="23" xfId="677" applyNumberFormat="1" applyFont="1" applyBorder="1" applyAlignment="1">
      <alignment vertical="center" wrapText="1"/>
      <protection/>
    </xf>
    <xf numFmtId="0" fontId="5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35" fillId="0" borderId="23" xfId="0" applyNumberFormat="1" applyFont="1" applyFill="1" applyBorder="1" applyAlignment="1">
      <alignment horizontal="left" vertical="center" shrinkToFit="1"/>
    </xf>
    <xf numFmtId="0" fontId="5" fillId="55" borderId="23" xfId="0" applyNumberFormat="1" applyFont="1" applyFill="1" applyBorder="1" applyAlignment="1">
      <alignment/>
    </xf>
    <xf numFmtId="0" fontId="5" fillId="55" borderId="23" xfId="0" applyNumberFormat="1" applyFont="1" applyFill="1" applyBorder="1" applyAlignment="1">
      <alignment horizontal="left"/>
    </xf>
    <xf numFmtId="0" fontId="4" fillId="55" borderId="23" xfId="794" applyNumberFormat="1" applyFont="1" applyFill="1" applyBorder="1" applyAlignment="1">
      <alignment horizontal="left" vertical="center" wrapText="1"/>
      <protection/>
    </xf>
    <xf numFmtId="0" fontId="4" fillId="0" borderId="23" xfId="794" applyNumberFormat="1" applyFont="1" applyBorder="1" applyAlignment="1">
      <alignment vertical="center" wrapText="1"/>
      <protection/>
    </xf>
    <xf numFmtId="0" fontId="4" fillId="55" borderId="19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horizontal="left" vertical="center" shrinkToFit="1"/>
    </xf>
    <xf numFmtId="0" fontId="5" fillId="0" borderId="2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/>
    </xf>
    <xf numFmtId="0" fontId="4" fillId="0" borderId="29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vertical="center" shrinkToFit="1"/>
    </xf>
    <xf numFmtId="0" fontId="5" fillId="0" borderId="29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37" fillId="0" borderId="23" xfId="0" applyNumberFormat="1" applyFont="1" applyBorder="1" applyAlignment="1">
      <alignment horizontal="center" vertical="center"/>
    </xf>
    <xf numFmtId="0" fontId="36" fillId="0" borderId="22" xfId="0" applyNumberFormat="1" applyFont="1" applyBorder="1" applyAlignment="1">
      <alignment horizontal="center" vertical="center" wrapText="1"/>
    </xf>
    <xf numFmtId="0" fontId="37" fillId="56" borderId="30" xfId="0" applyNumberFormat="1" applyFont="1" applyFill="1" applyBorder="1" applyAlignment="1">
      <alignment horizontal="center" vertical="center" shrinkToFit="1"/>
    </xf>
    <xf numFmtId="0" fontId="37" fillId="56" borderId="31" xfId="0" applyNumberFormat="1" applyFont="1" applyFill="1" applyBorder="1" applyAlignment="1">
      <alignment horizontal="center" vertical="center" shrinkToFit="1"/>
    </xf>
    <xf numFmtId="0" fontId="37" fillId="56" borderId="31" xfId="0" applyNumberFormat="1" applyFont="1" applyFill="1" applyBorder="1" applyAlignment="1">
      <alignment horizontal="center" vertical="center"/>
    </xf>
    <xf numFmtId="0" fontId="37" fillId="56" borderId="32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 quotePrefix="1">
      <alignment horizontal="center" vertical="center" shrinkToFit="1"/>
    </xf>
    <xf numFmtId="0" fontId="75" fillId="54" borderId="21" xfId="316" applyBorder="1" applyAlignment="1">
      <alignment horizontal="center" vertical="center" shrinkToFit="1"/>
    </xf>
    <xf numFmtId="0" fontId="64" fillId="46" borderId="21" xfId="159" applyBorder="1" applyAlignment="1">
      <alignment horizontal="center"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horizontal="center" vertical="center" shrinkToFit="1"/>
    </xf>
    <xf numFmtId="0" fontId="64" fillId="46" borderId="21" xfId="159" applyBorder="1" applyAlignment="1">
      <alignment vertical="center" shrinkToFit="1"/>
    </xf>
    <xf numFmtId="0" fontId="64" fillId="46" borderId="21" xfId="159" applyBorder="1" applyAlignment="1">
      <alignment vertical="center" wrapText="1" shrinkToFit="1"/>
    </xf>
    <xf numFmtId="0" fontId="75" fillId="54" borderId="21" xfId="316" applyBorder="1" applyAlignment="1">
      <alignment vertical="center"/>
    </xf>
    <xf numFmtId="0" fontId="75" fillId="54" borderId="21" xfId="316" applyBorder="1" applyAlignment="1">
      <alignment horizontal="center" vertical="center"/>
    </xf>
    <xf numFmtId="41" fontId="75" fillId="54" borderId="21" xfId="316" applyNumberFormat="1" applyBorder="1" applyAlignment="1">
      <alignment horizontal="center" vertical="center"/>
    </xf>
    <xf numFmtId="41" fontId="33" fillId="7" borderId="21" xfId="249" applyFont="1" applyFill="1" applyBorder="1" applyAlignment="1">
      <alignment vertical="center"/>
    </xf>
    <xf numFmtId="41" fontId="48" fillId="54" borderId="21" xfId="316" applyNumberFormat="1" applyFont="1" applyBorder="1" applyAlignment="1">
      <alignment horizontal="center" vertical="center" shrinkToFit="1"/>
    </xf>
    <xf numFmtId="41" fontId="33" fillId="7" borderId="21" xfId="249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41" fontId="47" fillId="54" borderId="21" xfId="316" applyNumberFormat="1" applyFont="1" applyBorder="1" applyAlignment="1">
      <alignment horizontal="center" vertical="center" shrinkToFit="1"/>
    </xf>
    <xf numFmtId="0" fontId="64" fillId="46" borderId="21" xfId="159" applyBorder="1" applyAlignment="1">
      <alignment vertical="center"/>
    </xf>
    <xf numFmtId="0" fontId="64" fillId="46" borderId="33" xfId="159" applyBorder="1" applyAlignment="1">
      <alignment horizontal="justify" vertical="center" wrapText="1"/>
    </xf>
    <xf numFmtId="0" fontId="64" fillId="46" borderId="34" xfId="159" applyBorder="1" applyAlignment="1">
      <alignment horizontal="justify" vertical="center" wrapText="1"/>
    </xf>
    <xf numFmtId="0" fontId="64" fillId="46" borderId="35" xfId="159" applyBorder="1" applyAlignment="1">
      <alignment horizontal="justify" vertical="center" wrapText="1"/>
    </xf>
    <xf numFmtId="0" fontId="64" fillId="46" borderId="21" xfId="159" applyBorder="1" applyAlignment="1">
      <alignment horizontal="justify" vertical="center" wrapText="1"/>
    </xf>
    <xf numFmtId="0" fontId="49" fillId="54" borderId="36" xfId="316" applyFont="1" applyBorder="1" applyAlignment="1">
      <alignment horizontal="center" vertical="center" shrinkToFit="1"/>
    </xf>
    <xf numFmtId="0" fontId="64" fillId="46" borderId="37" xfId="159" applyBorder="1" applyAlignment="1">
      <alignment horizontal="center" vertical="center" wrapText="1"/>
    </xf>
    <xf numFmtId="0" fontId="64" fillId="46" borderId="38" xfId="159" applyBorder="1" applyAlignment="1">
      <alignment horizontal="center" vertical="center" shrinkToFit="1"/>
    </xf>
    <xf numFmtId="0" fontId="64" fillId="46" borderId="39" xfId="159" applyBorder="1" applyAlignment="1">
      <alignment horizontal="center" vertical="center" wrapText="1"/>
    </xf>
    <xf numFmtId="0" fontId="64" fillId="46" borderId="21" xfId="159" applyBorder="1" applyAlignment="1">
      <alignment horizontal="center" vertical="center" wrapText="1"/>
    </xf>
    <xf numFmtId="0" fontId="64" fillId="46" borderId="21" xfId="159" applyBorder="1" applyAlignment="1">
      <alignment horizontal="left" vertical="center"/>
    </xf>
    <xf numFmtId="0" fontId="64" fillId="46" borderId="21" xfId="159" applyBorder="1" applyAlignment="1">
      <alignment horizontal="left" vertical="center" wrapText="1"/>
    </xf>
    <xf numFmtId="0" fontId="49" fillId="54" borderId="39" xfId="316" applyFont="1" applyBorder="1" applyAlignment="1">
      <alignment horizontal="center" vertical="center" shrinkToFit="1"/>
    </xf>
    <xf numFmtId="0" fontId="49" fillId="54" borderId="39" xfId="316" applyFont="1" applyBorder="1" applyAlignment="1">
      <alignment horizontal="center" vertical="center" shrinkToFit="1"/>
    </xf>
    <xf numFmtId="0" fontId="49" fillId="54" borderId="39" xfId="316" applyFont="1" applyBorder="1" applyAlignment="1">
      <alignment horizontal="center" vertical="center" shrinkToFit="1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37" xfId="159" applyBorder="1" applyAlignment="1">
      <alignment horizontal="justify" vertical="center" wrapText="1"/>
    </xf>
    <xf numFmtId="0" fontId="64" fillId="46" borderId="21" xfId="159" applyBorder="1" applyAlignment="1">
      <alignment vertical="center"/>
    </xf>
    <xf numFmtId="0" fontId="49" fillId="54" borderId="39" xfId="316" applyFont="1" applyBorder="1" applyAlignment="1">
      <alignment horizontal="center" vertical="center" shrinkToFit="1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49" fillId="54" borderId="39" xfId="316" applyFont="1" applyBorder="1" applyAlignment="1">
      <alignment horizontal="center" vertical="center" shrinkToFit="1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40" xfId="159" applyBorder="1" applyAlignment="1">
      <alignment horizontal="justify" vertical="center" wrapText="1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38" fillId="0" borderId="0" xfId="0" applyFont="1" applyFill="1" applyBorder="1" applyAlignment="1" quotePrefix="1">
      <alignment horizontal="center" vertical="center" shrinkToFit="1"/>
    </xf>
    <xf numFmtId="0" fontId="75" fillId="54" borderId="21" xfId="316" applyBorder="1" applyAlignment="1">
      <alignment horizontal="center" vertical="center"/>
    </xf>
    <xf numFmtId="0" fontId="23" fillId="46" borderId="21" xfId="159" applyFont="1" applyBorder="1" applyAlignment="1">
      <alignment horizontal="center" vertical="center" shrinkToFit="1"/>
    </xf>
    <xf numFmtId="0" fontId="50" fillId="54" borderId="21" xfId="316" applyFont="1" applyBorder="1" applyAlignment="1">
      <alignment horizontal="center" vertical="center"/>
    </xf>
    <xf numFmtId="0" fontId="51" fillId="54" borderId="21" xfId="316" applyFont="1" applyBorder="1" applyAlignment="1">
      <alignment horizontal="center" vertical="center" shrinkToFit="1"/>
    </xf>
    <xf numFmtId="41" fontId="52" fillId="54" borderId="21" xfId="316" applyNumberFormat="1" applyFont="1" applyBorder="1" applyAlignment="1">
      <alignment horizontal="center" vertical="center" shrinkToFit="1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horizontal="left" vertical="center" shrinkToFit="1"/>
    </xf>
    <xf numFmtId="0" fontId="64" fillId="46" borderId="21" xfId="159" applyBorder="1" applyAlignment="1">
      <alignment vertical="center" wrapText="1"/>
    </xf>
    <xf numFmtId="0" fontId="64" fillId="46" borderId="37" xfId="159" applyBorder="1" applyAlignment="1">
      <alignment vertical="center" wrapText="1"/>
    </xf>
    <xf numFmtId="0" fontId="23" fillId="46" borderId="21" xfId="159" applyFont="1" applyBorder="1" applyAlignment="1">
      <alignment vertical="center"/>
    </xf>
    <xf numFmtId="0" fontId="64" fillId="46" borderId="34" xfId="159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4" fillId="56" borderId="21" xfId="159" applyFill="1" applyBorder="1" applyAlignment="1">
      <alignment vertical="center"/>
    </xf>
    <xf numFmtId="0" fontId="23" fillId="46" borderId="21" xfId="159" applyFont="1" applyBorder="1" applyAlignment="1">
      <alignment horizontal="left"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0" fontId="64" fillId="46" borderId="41" xfId="159" applyBorder="1" applyAlignment="1">
      <alignment horizontal="justify" vertical="center" wrapText="1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49" fontId="64" fillId="46" borderId="21" xfId="159" applyNumberFormat="1" applyBorder="1" applyAlignment="1">
      <alignment horizontal="center" vertical="center" shrinkToFit="1"/>
    </xf>
    <xf numFmtId="0" fontId="64" fillId="46" borderId="21" xfId="159" applyBorder="1" applyAlignment="1">
      <alignment horizontal="left" vertical="center" wrapText="1" shrinkToFit="1"/>
    </xf>
    <xf numFmtId="0" fontId="33" fillId="54" borderId="21" xfId="316" applyFont="1" applyBorder="1" applyAlignment="1">
      <alignment horizontal="center" vertical="center"/>
    </xf>
    <xf numFmtId="0" fontId="75" fillId="54" borderId="21" xfId="316" applyBorder="1" applyAlignment="1">
      <alignment horizontal="center" vertical="center"/>
    </xf>
    <xf numFmtId="0" fontId="75" fillId="54" borderId="21" xfId="316" applyBorder="1" applyAlignment="1">
      <alignment horizontal="center" vertical="center"/>
    </xf>
    <xf numFmtId="0" fontId="49" fillId="54" borderId="39" xfId="316" applyFont="1" applyBorder="1" applyAlignment="1">
      <alignment horizontal="center" vertical="center" shrinkToFit="1"/>
    </xf>
    <xf numFmtId="0" fontId="75" fillId="54" borderId="21" xfId="316" applyBorder="1" applyAlignment="1">
      <alignment horizontal="center" vertical="center"/>
    </xf>
    <xf numFmtId="0" fontId="75" fillId="54" borderId="21" xfId="316" applyBorder="1" applyAlignment="1">
      <alignment horizontal="center" vertical="center"/>
    </xf>
    <xf numFmtId="0" fontId="64" fillId="56" borderId="21" xfId="159" applyFill="1" applyBorder="1" applyAlignment="1">
      <alignment horizontal="left" vertical="center"/>
    </xf>
    <xf numFmtId="0" fontId="23" fillId="50" borderId="21" xfId="233" applyBorder="1" applyAlignment="1">
      <alignment vertical="center"/>
    </xf>
    <xf numFmtId="0" fontId="64" fillId="46" borderId="21" xfId="159" applyBorder="1" applyAlignment="1">
      <alignment vertical="center"/>
    </xf>
    <xf numFmtId="41" fontId="75" fillId="54" borderId="21" xfId="316" applyNumberFormat="1" applyBorder="1" applyAlignment="1">
      <alignment horizontal="center" vertical="center" shrinkToFit="1"/>
    </xf>
    <xf numFmtId="41" fontId="48" fillId="56" borderId="21" xfId="249" applyFont="1" applyFill="1" applyBorder="1" applyAlignment="1">
      <alignment vertical="center"/>
    </xf>
    <xf numFmtId="41" fontId="48" fillId="56" borderId="21" xfId="249" applyFont="1" applyFill="1" applyBorder="1" applyAlignment="1">
      <alignment horizontal="center" vertical="center"/>
    </xf>
    <xf numFmtId="41" fontId="53" fillId="56" borderId="21" xfId="249" applyFont="1" applyFill="1" applyBorder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75" fillId="54" borderId="42" xfId="316" applyBorder="1" applyAlignment="1">
      <alignment horizontal="center" vertical="center"/>
    </xf>
    <xf numFmtId="0" fontId="0" fillId="0" borderId="0" xfId="329">
      <alignment vertical="center"/>
      <protection/>
    </xf>
    <xf numFmtId="41" fontId="47" fillId="54" borderId="21" xfId="316" applyNumberFormat="1" applyFont="1" applyBorder="1" applyAlignment="1">
      <alignment horizontal="left" vertical="center" shrinkToFit="1"/>
    </xf>
    <xf numFmtId="41" fontId="75" fillId="54" borderId="21" xfId="316" applyNumberFormat="1" applyBorder="1" applyAlignment="1">
      <alignment horizontal="left" vertical="center" shrinkToFit="1"/>
    </xf>
    <xf numFmtId="0" fontId="75" fillId="54" borderId="21" xfId="316" applyBorder="1" applyAlignment="1">
      <alignment horizontal="center" vertical="center"/>
    </xf>
    <xf numFmtId="41" fontId="48" fillId="54" borderId="21" xfId="316" applyNumberFormat="1" applyFont="1" applyBorder="1" applyAlignment="1">
      <alignment vertical="center"/>
    </xf>
    <xf numFmtId="0" fontId="64" fillId="46" borderId="37" xfId="159" applyBorder="1" applyAlignment="1">
      <alignment horizontal="left" vertical="center" wrapText="1"/>
    </xf>
    <xf numFmtId="41" fontId="75" fillId="54" borderId="21" xfId="316" applyNumberFormat="1" applyBorder="1" applyAlignment="1">
      <alignment vertical="center"/>
    </xf>
    <xf numFmtId="41" fontId="2" fillId="0" borderId="0" xfId="0" applyNumberFormat="1" applyFont="1" applyFill="1" applyAlignment="1">
      <alignment vertical="center" shrinkToFit="1"/>
    </xf>
    <xf numFmtId="0" fontId="75" fillId="54" borderId="21" xfId="316" applyBorder="1" applyAlignment="1">
      <alignment horizontal="center" vertical="center"/>
    </xf>
    <xf numFmtId="41" fontId="48" fillId="54" borderId="21" xfId="316" applyNumberFormat="1" applyFont="1" applyBorder="1" applyAlignment="1">
      <alignment horizontal="center" vertical="center"/>
    </xf>
    <xf numFmtId="0" fontId="75" fillId="54" borderId="21" xfId="316" applyBorder="1" applyAlignment="1">
      <alignment horizontal="center" vertical="center"/>
    </xf>
    <xf numFmtId="0" fontId="75" fillId="54" borderId="21" xfId="316" applyBorder="1" applyAlignment="1">
      <alignment horizontal="center" vertical="center"/>
    </xf>
    <xf numFmtId="0" fontId="49" fillId="54" borderId="39" xfId="316" applyFont="1" applyBorder="1" applyAlignment="1">
      <alignment horizontal="center" vertical="center" shrinkToFit="1"/>
    </xf>
    <xf numFmtId="0" fontId="64" fillId="46" borderId="21" xfId="161" applyBorder="1" applyAlignment="1">
      <alignment vertical="center"/>
    </xf>
    <xf numFmtId="0" fontId="64" fillId="46" borderId="21" xfId="167" applyBorder="1" applyAlignment="1">
      <alignment vertical="center"/>
    </xf>
    <xf numFmtId="0" fontId="64" fillId="46" borderId="21" xfId="167" applyBorder="1" applyAlignment="1">
      <alignment horizontal="left" vertical="center"/>
    </xf>
    <xf numFmtId="0" fontId="64" fillId="46" borderId="21" xfId="167" applyBorder="1" applyAlignment="1">
      <alignment horizontal="left" vertical="center" shrinkToFit="1"/>
    </xf>
    <xf numFmtId="0" fontId="64" fillId="46" borderId="21" xfId="167" applyBorder="1" applyAlignment="1">
      <alignment horizontal="left" vertical="center" wrapText="1"/>
    </xf>
    <xf numFmtId="0" fontId="64" fillId="46" borderId="21" xfId="167" applyBorder="1" applyAlignment="1">
      <alignment horizontal="left" vertical="center" wrapText="1" shrinkToFit="1"/>
    </xf>
    <xf numFmtId="0" fontId="64" fillId="46" borderId="21" xfId="167" applyBorder="1" applyAlignment="1">
      <alignment horizontal="justify" vertical="center" wrapText="1"/>
    </xf>
    <xf numFmtId="0" fontId="64" fillId="46" borderId="21" xfId="167" applyBorder="1" applyAlignment="1">
      <alignment horizontal="center" vertical="center" shrinkToFit="1"/>
    </xf>
    <xf numFmtId="0" fontId="64" fillId="46" borderId="21" xfId="167" applyBorder="1" applyAlignment="1">
      <alignment vertical="center" shrinkToFit="1"/>
    </xf>
    <xf numFmtId="41" fontId="75" fillId="54" borderId="21" xfId="314" applyNumberFormat="1" applyBorder="1" applyAlignment="1">
      <alignment vertical="center"/>
    </xf>
    <xf numFmtId="41" fontId="75" fillId="54" borderId="21" xfId="318" applyNumberFormat="1" applyBorder="1" applyAlignment="1">
      <alignment vertical="center"/>
    </xf>
    <xf numFmtId="41" fontId="75" fillId="54" borderId="21" xfId="318" applyNumberFormat="1" applyBorder="1" applyAlignment="1">
      <alignment horizontal="center" vertical="center"/>
    </xf>
    <xf numFmtId="41" fontId="48" fillId="54" borderId="21" xfId="314" applyNumberFormat="1" applyFont="1" applyBorder="1" applyAlignment="1">
      <alignment vertical="center"/>
    </xf>
    <xf numFmtId="41" fontId="75" fillId="54" borderId="21" xfId="314" applyNumberFormat="1" applyBorder="1" applyAlignment="1">
      <alignment horizontal="center" vertical="center" shrinkToFit="1"/>
    </xf>
    <xf numFmtId="0" fontId="75" fillId="54" borderId="21" xfId="314" applyBorder="1" applyAlignment="1">
      <alignment horizontal="center" vertical="center" shrinkToFit="1"/>
    </xf>
    <xf numFmtId="0" fontId="75" fillId="54" borderId="37" xfId="314" applyBorder="1" applyAlignment="1">
      <alignment horizontal="center" vertical="center" wrapText="1"/>
    </xf>
    <xf numFmtId="0" fontId="75" fillId="54" borderId="43" xfId="314" applyBorder="1" applyAlignment="1">
      <alignment horizontal="center" vertical="center" wrapText="1"/>
    </xf>
    <xf numFmtId="0" fontId="75" fillId="54" borderId="21" xfId="314" applyBorder="1" applyAlignment="1">
      <alignment horizontal="center" vertical="center" wrapText="1"/>
    </xf>
    <xf numFmtId="41" fontId="75" fillId="54" borderId="21" xfId="318" applyNumberFormat="1" applyBorder="1" applyAlignment="1">
      <alignment horizontal="center" vertical="center" shrinkToFit="1"/>
    </xf>
    <xf numFmtId="41" fontId="75" fillId="54" borderId="21" xfId="314" applyNumberFormat="1" applyBorder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41" fontId="48" fillId="54" borderId="21" xfId="318" applyNumberFormat="1" applyFont="1" applyBorder="1" applyAlignment="1">
      <alignment vertical="center"/>
    </xf>
    <xf numFmtId="0" fontId="41" fillId="0" borderId="0" xfId="0" applyFont="1" applyFill="1" applyAlignment="1">
      <alignment horizontal="center" vertical="center" shrinkToFit="1"/>
    </xf>
    <xf numFmtId="41" fontId="48" fillId="54" borderId="21" xfId="318" applyNumberFormat="1" applyFont="1" applyBorder="1" applyAlignment="1">
      <alignment horizontal="center" vertical="center"/>
    </xf>
    <xf numFmtId="41" fontId="48" fillId="54" borderId="21" xfId="314" applyNumberFormat="1" applyFont="1" applyBorder="1" applyAlignment="1">
      <alignment horizontal="center" vertical="center"/>
    </xf>
    <xf numFmtId="41" fontId="48" fillId="54" borderId="21" xfId="316" applyNumberFormat="1" applyFont="1" applyBorder="1" applyAlignment="1">
      <alignment horizontal="center" vertical="center"/>
    </xf>
    <xf numFmtId="41" fontId="0" fillId="0" borderId="0" xfId="329" applyNumberFormat="1">
      <alignment vertical="center"/>
      <protection/>
    </xf>
    <xf numFmtId="41" fontId="2" fillId="0" borderId="0" xfId="0" applyNumberFormat="1" applyFont="1" applyFill="1" applyAlignment="1">
      <alignment horizontal="center" vertical="center" shrinkToFit="1"/>
    </xf>
    <xf numFmtId="41" fontId="49" fillId="54" borderId="39" xfId="316" applyNumberFormat="1" applyFont="1" applyBorder="1" applyAlignment="1">
      <alignment horizontal="center" vertical="center" shrinkToFit="1"/>
    </xf>
    <xf numFmtId="41" fontId="33" fillId="54" borderId="21" xfId="316" applyNumberFormat="1" applyFont="1" applyBorder="1" applyAlignment="1">
      <alignment vertical="center"/>
    </xf>
    <xf numFmtId="41" fontId="49" fillId="54" borderId="21" xfId="316" applyNumberFormat="1" applyFont="1" applyBorder="1" applyAlignment="1">
      <alignment horizontal="center" vertical="center" shrinkToFit="1"/>
    </xf>
    <xf numFmtId="41" fontId="75" fillId="54" borderId="44" xfId="318" applyNumberFormat="1" applyBorder="1" applyAlignment="1">
      <alignment horizontal="center" vertical="center" shrinkToFit="1"/>
    </xf>
    <xf numFmtId="0" fontId="65" fillId="49" borderId="21" xfId="237" applyBorder="1" applyAlignment="1">
      <alignment horizontal="left" vertical="center" shrinkToFit="1"/>
    </xf>
    <xf numFmtId="0" fontId="23" fillId="50" borderId="21" xfId="233" applyBorder="1" applyAlignment="1">
      <alignment horizontal="justify" vertical="center" wrapText="1"/>
    </xf>
    <xf numFmtId="0" fontId="64" fillId="46" borderId="21" xfId="166" applyBorder="1" applyAlignment="1">
      <alignment vertical="center" shrinkToFit="1"/>
    </xf>
    <xf numFmtId="0" fontId="64" fillId="46" borderId="21" xfId="159" applyBorder="1" applyAlignment="1">
      <alignment vertical="center"/>
    </xf>
    <xf numFmtId="41" fontId="75" fillId="54" borderId="37" xfId="318" applyNumberFormat="1" applyBorder="1" applyAlignment="1">
      <alignment horizontal="center" vertical="center" wrapText="1"/>
    </xf>
    <xf numFmtId="41" fontId="75" fillId="54" borderId="43" xfId="318" applyNumberFormat="1" applyBorder="1" applyAlignment="1">
      <alignment horizontal="center" vertical="center" wrapText="1"/>
    </xf>
    <xf numFmtId="41" fontId="75" fillId="54" borderId="21" xfId="318" applyNumberFormat="1" applyBorder="1" applyAlignment="1">
      <alignment horizontal="center" vertical="center" wrapText="1"/>
    </xf>
    <xf numFmtId="41" fontId="75" fillId="54" borderId="21" xfId="314" applyNumberFormat="1" applyBorder="1" applyAlignment="1">
      <alignment horizontal="center" vertical="center" wrapText="1"/>
    </xf>
    <xf numFmtId="41" fontId="75" fillId="54" borderId="37" xfId="316" applyNumberFormat="1" applyBorder="1" applyAlignment="1">
      <alignment horizontal="center" vertical="center" wrapText="1"/>
    </xf>
    <xf numFmtId="41" fontId="33" fillId="7" borderId="21" xfId="249" applyNumberFormat="1" applyFont="1" applyFill="1" applyBorder="1" applyAlignment="1">
      <alignment horizontal="center" vertical="center" shrinkToFit="1"/>
    </xf>
    <xf numFmtId="41" fontId="33" fillId="54" borderId="21" xfId="316" applyNumberFormat="1" applyFont="1" applyBorder="1" applyAlignment="1">
      <alignment horizontal="center" vertical="center" shrinkToFit="1"/>
    </xf>
    <xf numFmtId="0" fontId="75" fillId="54" borderId="21" xfId="316" applyBorder="1" applyAlignment="1">
      <alignment horizontal="center" vertical="center"/>
    </xf>
    <xf numFmtId="0" fontId="64" fillId="46" borderId="21" xfId="159" applyBorder="1" applyAlignment="1">
      <alignment vertical="center"/>
    </xf>
    <xf numFmtId="41" fontId="48" fillId="54" borderId="21" xfId="316" applyNumberFormat="1" applyFont="1" applyBorder="1" applyAlignment="1">
      <alignment horizontal="center" vertical="center" shrinkToFit="1"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vertical="center"/>
    </xf>
    <xf numFmtId="41" fontId="48" fillId="56" borderId="21" xfId="249" applyNumberFormat="1" applyFont="1" applyFill="1" applyBorder="1" applyAlignment="1">
      <alignment horizontal="center" vertical="center"/>
    </xf>
    <xf numFmtId="0" fontId="64" fillId="46" borderId="39" xfId="159" applyBorder="1" applyAlignment="1">
      <alignment horizontal="left" vertical="center"/>
    </xf>
    <xf numFmtId="0" fontId="47" fillId="0" borderId="21" xfId="0" applyFont="1" applyBorder="1" applyAlignment="1">
      <alignment horizontal="center" vertical="center"/>
    </xf>
    <xf numFmtId="41" fontId="48" fillId="54" borderId="39" xfId="316" applyNumberFormat="1" applyFont="1" applyBorder="1" applyAlignment="1">
      <alignment horizontal="center" vertical="center" shrinkToFit="1"/>
    </xf>
    <xf numFmtId="0" fontId="64" fillId="46" borderId="39" xfId="159" applyBorder="1" applyAlignment="1">
      <alignment horizontal="left" vertical="center" wrapText="1"/>
    </xf>
    <xf numFmtId="41" fontId="49" fillId="54" borderId="39" xfId="316" applyNumberFormat="1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64" fillId="46" borderId="21" xfId="159" applyNumberFormat="1" applyBorder="1" applyAlignment="1">
      <alignment horizontal="center" vertical="center"/>
    </xf>
    <xf numFmtId="0" fontId="47" fillId="0" borderId="0" xfId="0" applyFont="1" applyAlignment="1">
      <alignment/>
    </xf>
    <xf numFmtId="0" fontId="64" fillId="46" borderId="21" xfId="159" applyBorder="1" applyAlignment="1">
      <alignment/>
    </xf>
    <xf numFmtId="0" fontId="64" fillId="46" borderId="21" xfId="159" applyBorder="1" applyAlignment="1">
      <alignment wrapText="1"/>
    </xf>
    <xf numFmtId="0" fontId="47" fillId="0" borderId="0" xfId="0" applyFont="1" applyAlignment="1">
      <alignment horizontal="left" vertical="center"/>
    </xf>
    <xf numFmtId="41" fontId="47" fillId="0" borderId="0" xfId="0" applyNumberFormat="1" applyFont="1" applyAlignment="1">
      <alignment/>
    </xf>
    <xf numFmtId="41" fontId="75" fillId="54" borderId="21" xfId="316" applyNumberFormat="1" applyBorder="1" applyAlignment="1">
      <alignment/>
    </xf>
    <xf numFmtId="41" fontId="20" fillId="54" borderId="21" xfId="316" applyNumberFormat="1" applyFont="1" applyBorder="1" applyAlignment="1">
      <alignment/>
    </xf>
    <xf numFmtId="41" fontId="75" fillId="54" borderId="39" xfId="316" applyNumberFormat="1" applyBorder="1" applyAlignment="1">
      <alignment horizontal="center" vertical="center" shrinkToFit="1"/>
    </xf>
    <xf numFmtId="0" fontId="64" fillId="46" borderId="39" xfId="159" applyBorder="1" applyAlignment="1">
      <alignment horizontal="left" vertical="center" shrinkToFit="1"/>
    </xf>
    <xf numFmtId="41" fontId="75" fillId="54" borderId="39" xfId="316" applyNumberFormat="1" applyBorder="1" applyAlignment="1">
      <alignment horizontal="center" vertical="center"/>
    </xf>
    <xf numFmtId="41" fontId="82" fillId="54" borderId="21" xfId="316" applyNumberFormat="1" applyFont="1" applyBorder="1" applyAlignment="1">
      <alignment horizontal="center" vertical="center"/>
    </xf>
    <xf numFmtId="41" fontId="83" fillId="54" borderId="21" xfId="316" applyNumberFormat="1" applyFont="1" applyBorder="1" applyAlignment="1">
      <alignment horizontal="center" vertical="center"/>
    </xf>
    <xf numFmtId="41" fontId="83" fillId="54" borderId="39" xfId="316" applyNumberFormat="1" applyFont="1" applyBorder="1" applyAlignment="1">
      <alignment horizontal="center" vertical="center"/>
    </xf>
    <xf numFmtId="0" fontId="64" fillId="46" borderId="21" xfId="159" applyBorder="1" applyAlignment="1">
      <alignment vertical="center"/>
    </xf>
    <xf numFmtId="0" fontId="65" fillId="47" borderId="3" xfId="173" applyFont="1" applyAlignment="1">
      <alignment vertical="center" shrinkToFit="1"/>
    </xf>
    <xf numFmtId="0" fontId="65" fillId="47" borderId="3" xfId="173" applyFont="1" applyAlignment="1">
      <alignment horizontal="center" vertical="center" shrinkToFit="1"/>
    </xf>
    <xf numFmtId="41" fontId="83" fillId="54" borderId="21" xfId="316" applyNumberFormat="1" applyFont="1" applyBorder="1" applyAlignment="1">
      <alignment vertical="center"/>
    </xf>
    <xf numFmtId="41" fontId="2" fillId="0" borderId="0" xfId="0" applyNumberFormat="1" applyFont="1" applyFill="1" applyAlignment="1">
      <alignment horizontal="left" vertical="center" shrinkToFit="1"/>
    </xf>
    <xf numFmtId="0" fontId="64" fillId="46" borderId="39" xfId="159" applyBorder="1" applyAlignment="1">
      <alignment vertical="center"/>
    </xf>
    <xf numFmtId="0" fontId="64" fillId="46" borderId="36" xfId="159" applyBorder="1" applyAlignment="1">
      <alignment horizontal="left" vertical="center" wrapText="1"/>
    </xf>
    <xf numFmtId="0" fontId="64" fillId="46" borderId="45" xfId="159" applyBorder="1" applyAlignment="1">
      <alignment horizontal="left" vertical="center" wrapText="1"/>
    </xf>
    <xf numFmtId="0" fontId="64" fillId="46" borderId="46" xfId="159" applyBorder="1" applyAlignment="1">
      <alignment horizontal="left" vertical="center" wrapText="1"/>
    </xf>
    <xf numFmtId="0" fontId="64" fillId="46" borderId="47" xfId="159" applyBorder="1" applyAlignment="1">
      <alignment horizontal="left" vertical="center" wrapText="1"/>
    </xf>
    <xf numFmtId="0" fontId="64" fillId="46" borderId="48" xfId="159" applyBorder="1" applyAlignment="1">
      <alignment horizontal="left" vertical="center" wrapText="1"/>
    </xf>
    <xf numFmtId="0" fontId="64" fillId="46" borderId="49" xfId="159" applyBorder="1" applyAlignment="1">
      <alignment horizontal="left" vertical="center" wrapText="1"/>
    </xf>
    <xf numFmtId="41" fontId="83" fillId="54" borderId="45" xfId="316" applyNumberFormat="1" applyFont="1" applyBorder="1" applyAlignment="1">
      <alignment horizontal="center" vertical="center"/>
    </xf>
    <xf numFmtId="41" fontId="75" fillId="54" borderId="50" xfId="316" applyNumberFormat="1" applyBorder="1" applyAlignment="1">
      <alignment horizontal="left" vertical="center" shrinkToFit="1"/>
    </xf>
    <xf numFmtId="41" fontId="75" fillId="54" borderId="36" xfId="316" applyNumberFormat="1" applyBorder="1" applyAlignment="1">
      <alignment horizontal="center" vertical="center" shrinkToFit="1"/>
    </xf>
    <xf numFmtId="41" fontId="83" fillId="54" borderId="51" xfId="316" applyNumberFormat="1" applyFont="1" applyBorder="1" applyAlignment="1">
      <alignment horizontal="center" vertical="center"/>
    </xf>
    <xf numFmtId="0" fontId="75" fillId="54" borderId="38" xfId="316" applyBorder="1" applyAlignment="1">
      <alignment horizontal="center" vertical="center" shrinkToFit="1"/>
    </xf>
    <xf numFmtId="41" fontId="83" fillId="54" borderId="52" xfId="316" applyNumberFormat="1" applyFont="1" applyBorder="1" applyAlignment="1">
      <alignment horizontal="center" vertical="center"/>
    </xf>
    <xf numFmtId="0" fontId="75" fillId="54" borderId="53" xfId="316" applyBorder="1" applyAlignment="1">
      <alignment horizontal="center" vertical="center" shrinkToFit="1"/>
    </xf>
    <xf numFmtId="0" fontId="64" fillId="46" borderId="39" xfId="171" applyBorder="1" applyAlignment="1">
      <alignment horizontal="left" vertical="center"/>
    </xf>
    <xf numFmtId="0" fontId="64" fillId="46" borderId="39" xfId="171" applyBorder="1" applyAlignment="1">
      <alignment horizontal="left" vertical="center" wrapText="1"/>
    </xf>
    <xf numFmtId="0" fontId="64" fillId="46" borderId="21" xfId="171" applyBorder="1" applyAlignment="1">
      <alignment horizontal="left" vertical="center"/>
    </xf>
    <xf numFmtId="0" fontId="64" fillId="46" borderId="21" xfId="171" applyBorder="1" applyAlignment="1">
      <alignment horizontal="left" vertical="center" wrapText="1"/>
    </xf>
    <xf numFmtId="0" fontId="64" fillId="46" borderId="45" xfId="171" applyBorder="1" applyAlignment="1">
      <alignment horizontal="left" vertical="center" wrapText="1"/>
    </xf>
    <xf numFmtId="0" fontId="64" fillId="46" borderId="54" xfId="171" applyBorder="1" applyAlignment="1">
      <alignment horizontal="left" vertical="center" wrapText="1"/>
    </xf>
    <xf numFmtId="0" fontId="64" fillId="46" borderId="55" xfId="171" applyBorder="1" applyAlignment="1">
      <alignment horizontal="left" vertical="center" wrapText="1"/>
    </xf>
    <xf numFmtId="0" fontId="49" fillId="54" borderId="21" xfId="316" applyFont="1" applyBorder="1" applyAlignment="1">
      <alignment horizontal="center" vertical="center" shrinkToFit="1"/>
    </xf>
    <xf numFmtId="41" fontId="20" fillId="57" borderId="21" xfId="316" applyNumberFormat="1" applyFont="1" applyFill="1" applyBorder="1" applyAlignment="1">
      <alignment/>
    </xf>
    <xf numFmtId="0" fontId="64" fillId="46" borderId="21" xfId="159" applyBorder="1" applyAlignment="1">
      <alignment vertical="center"/>
    </xf>
    <xf numFmtId="0" fontId="64" fillId="46" borderId="21" xfId="159" applyBorder="1" applyAlignment="1">
      <alignment horizontal="center" vertical="center"/>
    </xf>
    <xf numFmtId="0" fontId="64" fillId="46" borderId="21" xfId="159" applyBorder="1" applyAlignment="1">
      <alignment vertical="center"/>
    </xf>
    <xf numFmtId="0" fontId="64" fillId="57" borderId="21" xfId="159" applyFill="1" applyBorder="1" applyAlignment="1">
      <alignment vertical="center"/>
    </xf>
    <xf numFmtId="0" fontId="84" fillId="57" borderId="21" xfId="0" applyFont="1" applyFill="1" applyBorder="1" applyAlignment="1">
      <alignment vertical="center"/>
    </xf>
    <xf numFmtId="0" fontId="64" fillId="46" borderId="21" xfId="159" applyBorder="1" applyAlignment="1">
      <alignment horizontal="left" vertical="center" wrapText="1" readingOrder="1"/>
    </xf>
    <xf numFmtId="41" fontId="83" fillId="54" borderId="56" xfId="316" applyNumberFormat="1" applyFont="1" applyBorder="1" applyAlignment="1">
      <alignment horizontal="center" vertical="center"/>
    </xf>
    <xf numFmtId="0" fontId="75" fillId="54" borderId="51" xfId="316" applyBorder="1" applyAlignment="1">
      <alignment horizontal="center" vertical="center" shrinkToFit="1"/>
    </xf>
    <xf numFmtId="41" fontId="75" fillId="54" borderId="38" xfId="316" applyNumberFormat="1" applyBorder="1" applyAlignment="1">
      <alignment horizontal="center" vertical="center" shrinkToFit="1"/>
    </xf>
    <xf numFmtId="41" fontId="83" fillId="54" borderId="21" xfId="316" applyNumberFormat="1" applyFont="1" applyBorder="1" applyAlignment="1">
      <alignment horizontal="center" vertical="center" wrapText="1"/>
    </xf>
    <xf numFmtId="0" fontId="64" fillId="46" borderId="0" xfId="159" applyNumberFormat="1" applyAlignment="1">
      <alignment horizontal="center" vertical="center"/>
    </xf>
    <xf numFmtId="0" fontId="64" fillId="46" borderId="21" xfId="159" applyNumberFormat="1" applyBorder="1" applyAlignment="1">
      <alignment horizontal="center" vertical="center" shrinkToFit="1"/>
    </xf>
    <xf numFmtId="0" fontId="2" fillId="7" borderId="5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/>
    </xf>
    <xf numFmtId="0" fontId="37" fillId="0" borderId="20" xfId="0" applyNumberFormat="1" applyFont="1" applyBorder="1" applyAlignment="1">
      <alignment horizontal="center" vertical="center"/>
    </xf>
    <xf numFmtId="0" fontId="37" fillId="0" borderId="60" xfId="0" applyNumberFormat="1" applyFont="1" applyBorder="1" applyAlignment="1">
      <alignment horizontal="center" vertical="center"/>
    </xf>
    <xf numFmtId="0" fontId="37" fillId="0" borderId="61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 wrapText="1"/>
    </xf>
    <xf numFmtId="0" fontId="37" fillId="0" borderId="62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9" fillId="54" borderId="50" xfId="316" applyFont="1" applyBorder="1" applyAlignment="1">
      <alignment horizontal="center" vertical="center"/>
    </xf>
    <xf numFmtId="0" fontId="49" fillId="54" borderId="42" xfId="316" applyFont="1" applyBorder="1" applyAlignment="1">
      <alignment horizontal="center" vertical="center"/>
    </xf>
    <xf numFmtId="0" fontId="49" fillId="54" borderId="36" xfId="316" applyFont="1" applyBorder="1" applyAlignment="1">
      <alignment horizontal="center" vertical="center"/>
    </xf>
    <xf numFmtId="0" fontId="49" fillId="54" borderId="38" xfId="316" applyFont="1" applyBorder="1" applyAlignment="1">
      <alignment horizontal="center" vertical="center"/>
    </xf>
    <xf numFmtId="0" fontId="49" fillId="54" borderId="51" xfId="316" applyFont="1" applyBorder="1" applyAlignment="1">
      <alignment horizontal="center" vertical="center"/>
    </xf>
    <xf numFmtId="0" fontId="49" fillId="54" borderId="39" xfId="316" applyFont="1" applyBorder="1" applyAlignment="1">
      <alignment horizontal="center" vertical="center"/>
    </xf>
    <xf numFmtId="0" fontId="85" fillId="46" borderId="38" xfId="159" applyFont="1" applyBorder="1" applyAlignment="1">
      <alignment horizontal="center" vertical="center" shrinkToFit="1"/>
    </xf>
    <xf numFmtId="0" fontId="85" fillId="46" borderId="51" xfId="159" applyFont="1" applyBorder="1" applyAlignment="1">
      <alignment horizontal="center" vertical="center" shrinkToFit="1"/>
    </xf>
    <xf numFmtId="0" fontId="85" fillId="46" borderId="39" xfId="159" applyFont="1" applyBorder="1" applyAlignment="1">
      <alignment horizontal="center" vertical="center" shrinkToFit="1"/>
    </xf>
    <xf numFmtId="0" fontId="40" fillId="0" borderId="38" xfId="0" applyFont="1" applyFill="1" applyBorder="1" applyAlignment="1">
      <alignment horizontal="center" vertical="center" shrinkToFit="1"/>
    </xf>
    <xf numFmtId="0" fontId="40" fillId="0" borderId="51" xfId="0" applyFont="1" applyFill="1" applyBorder="1" applyAlignment="1">
      <alignment horizontal="center" vertical="center" shrinkToFit="1"/>
    </xf>
    <xf numFmtId="0" fontId="40" fillId="0" borderId="39" xfId="0" applyFont="1" applyFill="1" applyBorder="1" applyAlignment="1">
      <alignment horizontal="center" vertical="center" shrinkToFit="1"/>
    </xf>
    <xf numFmtId="0" fontId="49" fillId="54" borderId="38" xfId="316" applyFont="1" applyBorder="1" applyAlignment="1">
      <alignment horizontal="center" vertical="center" shrinkToFit="1"/>
    </xf>
    <xf numFmtId="0" fontId="49" fillId="54" borderId="39" xfId="316" applyFont="1" applyBorder="1" applyAlignment="1">
      <alignment horizontal="center" vertical="center" shrinkToFit="1"/>
    </xf>
    <xf numFmtId="0" fontId="85" fillId="46" borderId="38" xfId="167" applyFont="1" applyBorder="1" applyAlignment="1">
      <alignment horizontal="center" vertical="center" shrinkToFit="1"/>
    </xf>
    <xf numFmtId="0" fontId="85" fillId="46" borderId="51" xfId="167" applyFont="1" applyBorder="1" applyAlignment="1">
      <alignment horizontal="center" vertical="center" shrinkToFit="1"/>
    </xf>
    <xf numFmtId="0" fontId="85" fillId="46" borderId="39" xfId="167" applyFont="1" applyBorder="1" applyAlignment="1">
      <alignment horizontal="center" vertical="center" shrinkToFit="1"/>
    </xf>
    <xf numFmtId="41" fontId="49" fillId="54" borderId="38" xfId="316" applyNumberFormat="1" applyFont="1" applyBorder="1" applyAlignment="1">
      <alignment horizontal="center" vertical="center" wrapText="1"/>
    </xf>
    <xf numFmtId="41" fontId="49" fillId="54" borderId="51" xfId="316" applyNumberFormat="1" applyFont="1" applyBorder="1" applyAlignment="1">
      <alignment horizontal="center" vertical="center" wrapText="1"/>
    </xf>
    <xf numFmtId="41" fontId="49" fillId="54" borderId="39" xfId="316" applyNumberFormat="1" applyFont="1" applyBorder="1" applyAlignment="1">
      <alignment horizontal="center" vertical="center" wrapText="1"/>
    </xf>
    <xf numFmtId="0" fontId="64" fillId="46" borderId="42" xfId="167" applyBorder="1" applyAlignment="1">
      <alignment horizontal="center" vertical="center"/>
    </xf>
    <xf numFmtId="0" fontId="64" fillId="46" borderId="36" xfId="167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shrinkToFit="1"/>
    </xf>
    <xf numFmtId="0" fontId="55" fillId="46" borderId="38" xfId="167" applyFont="1" applyBorder="1" applyAlignment="1">
      <alignment horizontal="center" vertical="center" shrinkToFit="1"/>
    </xf>
    <xf numFmtId="0" fontId="55" fillId="46" borderId="39" xfId="167" applyFont="1" applyBorder="1" applyAlignment="1">
      <alignment horizontal="center" vertical="center" shrinkToFit="1"/>
    </xf>
    <xf numFmtId="0" fontId="55" fillId="46" borderId="21" xfId="167" applyFont="1" applyBorder="1" applyAlignment="1">
      <alignment horizontal="center" vertical="center" shrinkToFit="1"/>
    </xf>
    <xf numFmtId="0" fontId="55" fillId="46" borderId="42" xfId="167" applyFont="1" applyBorder="1" applyAlignment="1">
      <alignment horizontal="center" vertical="center"/>
    </xf>
    <xf numFmtId="0" fontId="49" fillId="54" borderId="50" xfId="316" applyFont="1" applyBorder="1" applyAlignment="1">
      <alignment horizontal="center" vertical="center" wrapText="1" shrinkToFit="1"/>
    </xf>
    <xf numFmtId="0" fontId="49" fillId="54" borderId="42" xfId="316" applyFont="1" applyBorder="1" applyAlignment="1">
      <alignment horizontal="center" vertical="center" wrapText="1" shrinkToFit="1"/>
    </xf>
    <xf numFmtId="0" fontId="49" fillId="54" borderId="36" xfId="316" applyFont="1" applyBorder="1" applyAlignment="1">
      <alignment horizontal="center" vertical="center" wrapText="1" shrinkToFit="1"/>
    </xf>
    <xf numFmtId="0" fontId="44" fillId="54" borderId="38" xfId="316" applyFont="1" applyBorder="1" applyAlignment="1">
      <alignment horizontal="center" vertical="center" wrapText="1"/>
    </xf>
    <xf numFmtId="0" fontId="44" fillId="54" borderId="39" xfId="316" applyFont="1" applyBorder="1" applyAlignment="1">
      <alignment horizontal="center" vertical="center" wrapText="1"/>
    </xf>
    <xf numFmtId="0" fontId="85" fillId="46" borderId="42" xfId="168" applyFont="1" applyBorder="1" applyAlignment="1">
      <alignment horizontal="center" vertical="center"/>
    </xf>
    <xf numFmtId="0" fontId="85" fillId="46" borderId="38" xfId="168" applyFont="1" applyBorder="1" applyAlignment="1">
      <alignment horizontal="center" vertical="center" shrinkToFit="1"/>
    </xf>
    <xf numFmtId="0" fontId="85" fillId="46" borderId="39" xfId="168" applyFont="1" applyBorder="1" applyAlignment="1">
      <alignment horizontal="center" vertical="center" shrinkToFit="1"/>
    </xf>
    <xf numFmtId="0" fontId="85" fillId="46" borderId="21" xfId="168" applyFont="1" applyBorder="1" applyAlignment="1">
      <alignment horizontal="center" vertical="center" shrinkToFit="1"/>
    </xf>
    <xf numFmtId="0" fontId="64" fillId="46" borderId="38" xfId="172" applyBorder="1" applyAlignment="1">
      <alignment horizontal="center" vertical="center" shrinkToFit="1"/>
    </xf>
    <xf numFmtId="0" fontId="64" fillId="46" borderId="39" xfId="172" applyBorder="1" applyAlignment="1">
      <alignment horizontal="center" vertical="center" shrinkToFit="1"/>
    </xf>
    <xf numFmtId="0" fontId="64" fillId="46" borderId="38" xfId="167" applyBorder="1" applyAlignment="1">
      <alignment horizontal="left" vertical="center" shrinkToFit="1"/>
    </xf>
    <xf numFmtId="0" fontId="64" fillId="46" borderId="51" xfId="167" applyBorder="1" applyAlignment="1">
      <alignment horizontal="left" vertical="center" shrinkToFit="1"/>
    </xf>
    <xf numFmtId="0" fontId="64" fillId="46" borderId="39" xfId="167" applyBorder="1" applyAlignment="1">
      <alignment horizontal="left" vertical="center" shrinkToFit="1"/>
    </xf>
    <xf numFmtId="0" fontId="64" fillId="46" borderId="38" xfId="167" applyBorder="1" applyAlignment="1">
      <alignment horizontal="center" vertical="center" shrinkToFit="1"/>
    </xf>
    <xf numFmtId="0" fontId="64" fillId="46" borderId="51" xfId="167" applyBorder="1" applyAlignment="1">
      <alignment horizontal="center" vertical="center" shrinkToFit="1"/>
    </xf>
    <xf numFmtId="0" fontId="64" fillId="46" borderId="39" xfId="167" applyBorder="1" applyAlignment="1">
      <alignment horizontal="center" vertical="center" shrinkToFit="1"/>
    </xf>
    <xf numFmtId="0" fontId="64" fillId="46" borderId="21" xfId="172" applyBorder="1" applyAlignment="1">
      <alignment horizontal="center" vertical="center" shrinkToFit="1"/>
    </xf>
    <xf numFmtId="0" fontId="64" fillId="46" borderId="38" xfId="168" applyBorder="1" applyAlignment="1">
      <alignment horizontal="center" vertical="center" shrinkToFit="1"/>
    </xf>
    <xf numFmtId="0" fontId="64" fillId="46" borderId="39" xfId="168" applyBorder="1" applyAlignment="1">
      <alignment horizontal="center" vertical="center" shrinkToFit="1"/>
    </xf>
    <xf numFmtId="0" fontId="64" fillId="46" borderId="38" xfId="168" applyBorder="1" applyAlignment="1">
      <alignment horizontal="left" vertical="center" shrinkToFit="1"/>
    </xf>
    <xf numFmtId="0" fontId="64" fillId="46" borderId="39" xfId="168" applyBorder="1" applyAlignment="1">
      <alignment horizontal="left" vertical="center" shrinkToFit="1"/>
    </xf>
    <xf numFmtId="0" fontId="54" fillId="0" borderId="21" xfId="0" applyFont="1" applyFill="1" applyBorder="1" applyAlignment="1">
      <alignment horizontal="center" vertical="center" shrinkToFit="1"/>
    </xf>
    <xf numFmtId="41" fontId="49" fillId="54" borderId="50" xfId="316" applyNumberFormat="1" applyFont="1" applyBorder="1" applyAlignment="1">
      <alignment horizontal="center" vertical="center" wrapText="1" shrinkToFit="1"/>
    </xf>
    <xf numFmtId="41" fontId="49" fillId="54" borderId="42" xfId="316" applyNumberFormat="1" applyFont="1" applyBorder="1" applyAlignment="1">
      <alignment horizontal="center" vertical="center" wrapText="1" shrinkToFit="1"/>
    </xf>
    <xf numFmtId="41" fontId="49" fillId="54" borderId="36" xfId="316" applyNumberFormat="1" applyFont="1" applyBorder="1" applyAlignment="1">
      <alignment horizontal="center" vertical="center" wrapText="1" shrinkToFit="1"/>
    </xf>
  </cellXfs>
  <cellStyles count="1234">
    <cellStyle name="Normal" xfId="0"/>
    <cellStyle name="20% - 강조색1" xfId="15"/>
    <cellStyle name="20% - 강조색1 2" xfId="16"/>
    <cellStyle name="20% - 강조색1 2 2" xfId="17"/>
    <cellStyle name="20% - 강조색1 2 3" xfId="18"/>
    <cellStyle name="20% - 강조색1 2 4" xfId="19"/>
    <cellStyle name="20% - 강조색2" xfId="20"/>
    <cellStyle name="20% - 강조색2 2" xfId="21"/>
    <cellStyle name="20% - 강조색2 2 2" xfId="22"/>
    <cellStyle name="20% - 강조색2 2 3" xfId="23"/>
    <cellStyle name="20% - 강조색2 2 4" xfId="24"/>
    <cellStyle name="20% - 강조색3" xfId="25"/>
    <cellStyle name="20% - 강조색3 2" xfId="26"/>
    <cellStyle name="20% - 강조색3 2 2" xfId="27"/>
    <cellStyle name="20% - 강조색3 2 3" xfId="28"/>
    <cellStyle name="20% - 강조색3 2 4" xfId="29"/>
    <cellStyle name="20% - 강조색4" xfId="30"/>
    <cellStyle name="20% - 강조색4 2" xfId="31"/>
    <cellStyle name="20% - 강조색4 2 2" xfId="32"/>
    <cellStyle name="20% - 강조색4 2 3" xfId="33"/>
    <cellStyle name="20% - 강조색4 2 4" xfId="34"/>
    <cellStyle name="20% - 강조색5" xfId="35"/>
    <cellStyle name="20% - 강조색5 2" xfId="36"/>
    <cellStyle name="20% - 강조색5 2 2" xfId="37"/>
    <cellStyle name="20% - 강조색5 2 3" xfId="38"/>
    <cellStyle name="20% - 강조색5 2 4" xfId="39"/>
    <cellStyle name="20% - 강조색5 3" xfId="40"/>
    <cellStyle name="20% - 강조색5 4" xfId="41"/>
    <cellStyle name="20% - 강조색6" xfId="42"/>
    <cellStyle name="20% - 강조색6 2" xfId="43"/>
    <cellStyle name="20% - 강조색6 2 2" xfId="44"/>
    <cellStyle name="20% - 강조색6 2 3" xfId="45"/>
    <cellStyle name="20% - 강조색6 2 4" xfId="46"/>
    <cellStyle name="40% - 강조색1" xfId="47"/>
    <cellStyle name="40% - 강조색1 2" xfId="48"/>
    <cellStyle name="40% - 강조색1 2 2" xfId="49"/>
    <cellStyle name="40% - 강조색1 2 3" xfId="50"/>
    <cellStyle name="40% - 강조색1 2 4" xfId="51"/>
    <cellStyle name="40% - 강조색2" xfId="52"/>
    <cellStyle name="40% - 강조색2 2" xfId="53"/>
    <cellStyle name="40% - 강조색2 2 2" xfId="54"/>
    <cellStyle name="40% - 강조색2 2 3" xfId="55"/>
    <cellStyle name="40% - 강조색2 2 4" xfId="56"/>
    <cellStyle name="40% - 강조색3" xfId="57"/>
    <cellStyle name="40% - 강조색3 2" xfId="58"/>
    <cellStyle name="40% - 강조색3 2 2" xfId="59"/>
    <cellStyle name="40% - 강조색3 2 3" xfId="60"/>
    <cellStyle name="40% - 강조색3 2 4" xfId="61"/>
    <cellStyle name="40% - 강조색4" xfId="62"/>
    <cellStyle name="40% - 강조색4 2" xfId="63"/>
    <cellStyle name="40% - 강조색4 2 2" xfId="64"/>
    <cellStyle name="40% - 강조색4 2 3" xfId="65"/>
    <cellStyle name="40% - 강조색4 2 4" xfId="66"/>
    <cellStyle name="40% - 강조색5" xfId="67"/>
    <cellStyle name="40% - 강조색5 2" xfId="68"/>
    <cellStyle name="40% - 강조색5 2 2" xfId="69"/>
    <cellStyle name="40% - 강조색5 2 3" xfId="70"/>
    <cellStyle name="40% - 강조색5 2 4" xfId="71"/>
    <cellStyle name="40% - 강조색6" xfId="72"/>
    <cellStyle name="40% - 강조색6 2" xfId="73"/>
    <cellStyle name="40% - 강조색6 2 2" xfId="74"/>
    <cellStyle name="40% - 강조색6 2 3" xfId="75"/>
    <cellStyle name="40% - 강조색6 2 4" xfId="76"/>
    <cellStyle name="40% - 강조색6 3" xfId="77"/>
    <cellStyle name="40% - 강조색6 4" xfId="78"/>
    <cellStyle name="60% - 강조색1" xfId="79"/>
    <cellStyle name="60% - 강조색1 2" xfId="80"/>
    <cellStyle name="60% - 강조색1 2 2" xfId="81"/>
    <cellStyle name="60% - 강조색1 2 3" xfId="82"/>
    <cellStyle name="60% - 강조색1 2 4" xfId="83"/>
    <cellStyle name="60% - 강조색2" xfId="84"/>
    <cellStyle name="60% - 강조색2 2" xfId="85"/>
    <cellStyle name="60% - 강조색2 2 2" xfId="86"/>
    <cellStyle name="60% - 강조색2 2 3" xfId="87"/>
    <cellStyle name="60% - 강조색2 2 4" xfId="88"/>
    <cellStyle name="60% - 강조색3" xfId="89"/>
    <cellStyle name="60% - 강조색3 2" xfId="90"/>
    <cellStyle name="60% - 강조색3 2 2" xfId="91"/>
    <cellStyle name="60% - 강조색3 2 3" xfId="92"/>
    <cellStyle name="60% - 강조색3 2 4" xfId="93"/>
    <cellStyle name="60% - 강조색4" xfId="94"/>
    <cellStyle name="60% - 강조색4 2" xfId="95"/>
    <cellStyle name="60% - 강조색4 2 2" xfId="96"/>
    <cellStyle name="60% - 강조색4 2 3" xfId="97"/>
    <cellStyle name="60% - 강조색4 2 4" xfId="98"/>
    <cellStyle name="60% - 강조색5" xfId="99"/>
    <cellStyle name="60% - 강조색5 2" xfId="100"/>
    <cellStyle name="60% - 강조색5 2 2" xfId="101"/>
    <cellStyle name="60% - 강조색5 2 3" xfId="102"/>
    <cellStyle name="60% - 강조색5 2 4" xfId="103"/>
    <cellStyle name="60% - 강조색5 3" xfId="104"/>
    <cellStyle name="60% - 강조색5 3 2" xfId="105"/>
    <cellStyle name="60% - 강조색5 3 2 2" xfId="106"/>
    <cellStyle name="60% - 강조색5 3 2 3" xfId="107"/>
    <cellStyle name="60% - 강조색5 3 3" xfId="108"/>
    <cellStyle name="60% - 강조색6" xfId="109"/>
    <cellStyle name="60% - 강조색6 2" xfId="110"/>
    <cellStyle name="60% - 강조색6 2 2" xfId="111"/>
    <cellStyle name="60% - 강조색6 2 3" xfId="112"/>
    <cellStyle name="60% - 강조색6 2 4" xfId="113"/>
    <cellStyle name="강조색1" xfId="114"/>
    <cellStyle name="강조색1 2" xfId="115"/>
    <cellStyle name="강조색1 2 2" xfId="116"/>
    <cellStyle name="강조색1 2 3" xfId="117"/>
    <cellStyle name="강조색1 2 4" xfId="118"/>
    <cellStyle name="강조색2" xfId="119"/>
    <cellStyle name="강조색2 2" xfId="120"/>
    <cellStyle name="강조색2 2 2" xfId="121"/>
    <cellStyle name="강조색2 2 3" xfId="122"/>
    <cellStyle name="강조색2 2 4" xfId="123"/>
    <cellStyle name="강조색3" xfId="124"/>
    <cellStyle name="강조색3 2" xfId="125"/>
    <cellStyle name="강조색3 2 2" xfId="126"/>
    <cellStyle name="강조색3 2 3" xfId="127"/>
    <cellStyle name="강조색3 2 4" xfId="128"/>
    <cellStyle name="강조색4" xfId="129"/>
    <cellStyle name="강조색4 2" xfId="130"/>
    <cellStyle name="강조색4 2 2" xfId="131"/>
    <cellStyle name="강조색4 2 3" xfId="132"/>
    <cellStyle name="강조색4 2 4" xfId="133"/>
    <cellStyle name="강조색5" xfId="134"/>
    <cellStyle name="강조색5 2" xfId="135"/>
    <cellStyle name="강조색5 2 2" xfId="136"/>
    <cellStyle name="강조색5 2 3" xfId="137"/>
    <cellStyle name="강조색5 2 4" xfId="138"/>
    <cellStyle name="강조색5 3" xfId="139"/>
    <cellStyle name="강조색5 3 2" xfId="140"/>
    <cellStyle name="강조색5 3 2 2" xfId="141"/>
    <cellStyle name="강조색5 3 2 3" xfId="142"/>
    <cellStyle name="강조색5 3 3" xfId="143"/>
    <cellStyle name="강조색6" xfId="144"/>
    <cellStyle name="강조색6 2" xfId="145"/>
    <cellStyle name="강조색6 2 2" xfId="146"/>
    <cellStyle name="강조색6 2 3" xfId="147"/>
    <cellStyle name="강조색6 2 4" xfId="148"/>
    <cellStyle name="경고문" xfId="149"/>
    <cellStyle name="경고문 2" xfId="150"/>
    <cellStyle name="경고문 2 2" xfId="151"/>
    <cellStyle name="경고문 2 3" xfId="152"/>
    <cellStyle name="경고문 2 4" xfId="153"/>
    <cellStyle name="계산" xfId="154"/>
    <cellStyle name="계산 2" xfId="155"/>
    <cellStyle name="계산 2 2" xfId="156"/>
    <cellStyle name="계산 2 3" xfId="157"/>
    <cellStyle name="계산 2 4" xfId="158"/>
    <cellStyle name="나쁨" xfId="159"/>
    <cellStyle name="나쁨 2" xfId="160"/>
    <cellStyle name="나쁨 2 2" xfId="161"/>
    <cellStyle name="나쁨 2 3" xfId="162"/>
    <cellStyle name="나쁨 2 4" xfId="163"/>
    <cellStyle name="나쁨 3" xfId="164"/>
    <cellStyle name="나쁨 4" xfId="165"/>
    <cellStyle name="나쁨 4 2" xfId="166"/>
    <cellStyle name="나쁨 4 3" xfId="167"/>
    <cellStyle name="나쁨 5" xfId="168"/>
    <cellStyle name="나쁨 6" xfId="169"/>
    <cellStyle name="나쁨 6 2" xfId="170"/>
    <cellStyle name="나쁨 7" xfId="171"/>
    <cellStyle name="나쁨 8" xfId="172"/>
    <cellStyle name="메모" xfId="173"/>
    <cellStyle name="메모 2" xfId="174"/>
    <cellStyle name="메모 2 10" xfId="175"/>
    <cellStyle name="메모 2 10 2" xfId="176"/>
    <cellStyle name="메모 2 10 2 2" xfId="177"/>
    <cellStyle name="메모 2 10 3" xfId="178"/>
    <cellStyle name="메모 2 11" xfId="179"/>
    <cellStyle name="메모 2 11 2" xfId="180"/>
    <cellStyle name="메모 2 11 2 2" xfId="181"/>
    <cellStyle name="메모 2 11 3" xfId="182"/>
    <cellStyle name="메모 2 12" xfId="183"/>
    <cellStyle name="메모 2 12 2" xfId="184"/>
    <cellStyle name="메모 2 12 2 2" xfId="185"/>
    <cellStyle name="메모 2 12 3" xfId="186"/>
    <cellStyle name="메모 2 13" xfId="187"/>
    <cellStyle name="메모 2 13 2" xfId="188"/>
    <cellStyle name="메모 2 13 2 2" xfId="189"/>
    <cellStyle name="메모 2 13 2 2 2" xfId="190"/>
    <cellStyle name="메모 2 13 2 3" xfId="191"/>
    <cellStyle name="메모 2 13 3" xfId="192"/>
    <cellStyle name="메모 2 13 3 2" xfId="193"/>
    <cellStyle name="메모 2 13 4" xfId="194"/>
    <cellStyle name="메모 2 14" xfId="195"/>
    <cellStyle name="메모 2 14 2" xfId="196"/>
    <cellStyle name="메모 2 15" xfId="197"/>
    <cellStyle name="메모 2 15 2" xfId="198"/>
    <cellStyle name="메모 2 15 2 2" xfId="199"/>
    <cellStyle name="메모 2 15 3" xfId="200"/>
    <cellStyle name="메모 2 16" xfId="201"/>
    <cellStyle name="메모 2 2" xfId="202"/>
    <cellStyle name="메모 2 2 2" xfId="203"/>
    <cellStyle name="메모 2 3" xfId="204"/>
    <cellStyle name="메모 2 3 2" xfId="205"/>
    <cellStyle name="메모 2 3 2 2" xfId="206"/>
    <cellStyle name="메모 2 3 3" xfId="207"/>
    <cellStyle name="메모 2 4" xfId="208"/>
    <cellStyle name="메모 2 4 2" xfId="209"/>
    <cellStyle name="메모 2 4 2 2" xfId="210"/>
    <cellStyle name="메모 2 4 3" xfId="211"/>
    <cellStyle name="메모 2 5" xfId="212"/>
    <cellStyle name="메모 2 5 2" xfId="213"/>
    <cellStyle name="메모 2 5 2 2" xfId="214"/>
    <cellStyle name="메모 2 5 3" xfId="215"/>
    <cellStyle name="메모 2 6" xfId="216"/>
    <cellStyle name="메모 2 6 2" xfId="217"/>
    <cellStyle name="메모 2 6 2 2" xfId="218"/>
    <cellStyle name="메모 2 6 3" xfId="219"/>
    <cellStyle name="메모 2 7" xfId="220"/>
    <cellStyle name="메모 2 7 2" xfId="221"/>
    <cellStyle name="메모 2 7 2 2" xfId="222"/>
    <cellStyle name="메모 2 7 3" xfId="223"/>
    <cellStyle name="메모 2 8" xfId="224"/>
    <cellStyle name="메모 2 8 2" xfId="225"/>
    <cellStyle name="메모 2 8 2 2" xfId="226"/>
    <cellStyle name="메모 2 8 3" xfId="227"/>
    <cellStyle name="메모 2 9" xfId="228"/>
    <cellStyle name="메모 2 9 2" xfId="229"/>
    <cellStyle name="메모 2 9 3" xfId="230"/>
    <cellStyle name="Percent" xfId="231"/>
    <cellStyle name="보통" xfId="232"/>
    <cellStyle name="보통 2" xfId="233"/>
    <cellStyle name="보통 2 2" xfId="234"/>
    <cellStyle name="보통 2 3" xfId="235"/>
    <cellStyle name="보통 2 4" xfId="236"/>
    <cellStyle name="보통 3" xfId="237"/>
    <cellStyle name="설명 텍스트" xfId="238"/>
    <cellStyle name="설명 텍스트 2" xfId="239"/>
    <cellStyle name="설명 텍스트 2 2" xfId="240"/>
    <cellStyle name="설명 텍스트 2 3" xfId="241"/>
    <cellStyle name="설명 텍스트 2 4" xfId="242"/>
    <cellStyle name="셀 확인" xfId="243"/>
    <cellStyle name="셀 확인 2" xfId="244"/>
    <cellStyle name="셀 확인 2 2" xfId="245"/>
    <cellStyle name="셀 확인 2 3" xfId="246"/>
    <cellStyle name="셀 확인 2 4" xfId="247"/>
    <cellStyle name="Comma" xfId="248"/>
    <cellStyle name="Comma [0]" xfId="249"/>
    <cellStyle name="쉼표 [0] 2" xfId="250"/>
    <cellStyle name="쉼표 [0] 2 2" xfId="251"/>
    <cellStyle name="쉼표 [0] 3" xfId="252"/>
    <cellStyle name="쉼표 [0] 3 2" xfId="253"/>
    <cellStyle name="쉼표 [0] 3 3" xfId="254"/>
    <cellStyle name="쉼표 [0] 3 4" xfId="255"/>
    <cellStyle name="쉼표 [0] 4" xfId="256"/>
    <cellStyle name="쉼표 10" xfId="257"/>
    <cellStyle name="쉼표 11" xfId="258"/>
    <cellStyle name="쉼표 12" xfId="259"/>
    <cellStyle name="쉼표 13" xfId="260"/>
    <cellStyle name="쉼표 14" xfId="261"/>
    <cellStyle name="쉼표 15" xfId="262"/>
    <cellStyle name="쉼표 16" xfId="263"/>
    <cellStyle name="쉼표 2" xfId="264"/>
    <cellStyle name="쉼표 3" xfId="265"/>
    <cellStyle name="쉼표 4" xfId="266"/>
    <cellStyle name="쉼표 4 2" xfId="267"/>
    <cellStyle name="쉼표 5" xfId="268"/>
    <cellStyle name="쉼표 5 2" xfId="269"/>
    <cellStyle name="쉼표 6" xfId="270"/>
    <cellStyle name="쉼표 6 2" xfId="271"/>
    <cellStyle name="쉼표 7" xfId="272"/>
    <cellStyle name="쉼표 8" xfId="273"/>
    <cellStyle name="쉼표 9" xfId="274"/>
    <cellStyle name="연결된 셀" xfId="275"/>
    <cellStyle name="연결된 셀 2" xfId="276"/>
    <cellStyle name="연결된 셀 2 2" xfId="277"/>
    <cellStyle name="연결된 셀 2 3" xfId="278"/>
    <cellStyle name="연결된 셀 2 4" xfId="279"/>
    <cellStyle name="Followed Hyperlink" xfId="280"/>
    <cellStyle name="요약" xfId="281"/>
    <cellStyle name="요약 2" xfId="282"/>
    <cellStyle name="요약 2 2" xfId="283"/>
    <cellStyle name="요약 2 3" xfId="284"/>
    <cellStyle name="요약 2 4" xfId="285"/>
    <cellStyle name="입력" xfId="286"/>
    <cellStyle name="입력 2" xfId="287"/>
    <cellStyle name="입력 2 2" xfId="288"/>
    <cellStyle name="입력 2 3" xfId="289"/>
    <cellStyle name="입력 2 4" xfId="290"/>
    <cellStyle name="제목" xfId="291"/>
    <cellStyle name="제목 1" xfId="292"/>
    <cellStyle name="제목 1 2" xfId="293"/>
    <cellStyle name="제목 1 2 2" xfId="294"/>
    <cellStyle name="제목 1 2 3" xfId="295"/>
    <cellStyle name="제목 1 2 4" xfId="296"/>
    <cellStyle name="제목 2" xfId="297"/>
    <cellStyle name="제목 2 2" xfId="298"/>
    <cellStyle name="제목 2 2 2" xfId="299"/>
    <cellStyle name="제목 2 2 3" xfId="300"/>
    <cellStyle name="제목 2 2 4" xfId="301"/>
    <cellStyle name="제목 3" xfId="302"/>
    <cellStyle name="제목 3 2" xfId="303"/>
    <cellStyle name="제목 3 2 2" xfId="304"/>
    <cellStyle name="제목 3 2 3" xfId="305"/>
    <cellStyle name="제목 3 2 4" xfId="306"/>
    <cellStyle name="제목 4" xfId="307"/>
    <cellStyle name="제목 4 2" xfId="308"/>
    <cellStyle name="제목 4 2 2" xfId="309"/>
    <cellStyle name="제목 4 2 3" xfId="310"/>
    <cellStyle name="제목 4 2 4" xfId="311"/>
    <cellStyle name="제목 5" xfId="312"/>
    <cellStyle name="제목 5 2" xfId="313"/>
    <cellStyle name="제목 5 3" xfId="314"/>
    <cellStyle name="제목 5 4" xfId="315"/>
    <cellStyle name="좋음" xfId="316"/>
    <cellStyle name="좋음 2" xfId="317"/>
    <cellStyle name="좋음 2 2" xfId="318"/>
    <cellStyle name="좋음 2 3" xfId="319"/>
    <cellStyle name="좋음 2 4" xfId="320"/>
    <cellStyle name="좋음 3" xfId="321"/>
    <cellStyle name="출력" xfId="322"/>
    <cellStyle name="출력 2" xfId="323"/>
    <cellStyle name="출력 2 2" xfId="324"/>
    <cellStyle name="출력 2 3" xfId="325"/>
    <cellStyle name="출력 2 4" xfId="326"/>
    <cellStyle name="Currency" xfId="327"/>
    <cellStyle name="Currency [0]" xfId="328"/>
    <cellStyle name="표준 10" xfId="329"/>
    <cellStyle name="표준 10 2" xfId="330"/>
    <cellStyle name="표준 10 3" xfId="331"/>
    <cellStyle name="표준 100" xfId="332"/>
    <cellStyle name="표준 101" xfId="333"/>
    <cellStyle name="표준 102" xfId="334"/>
    <cellStyle name="표준 103" xfId="335"/>
    <cellStyle name="표준 104" xfId="336"/>
    <cellStyle name="표준 104 2" xfId="337"/>
    <cellStyle name="표준 105" xfId="338"/>
    <cellStyle name="표준 106" xfId="339"/>
    <cellStyle name="표준 107" xfId="340"/>
    <cellStyle name="표준 108" xfId="341"/>
    <cellStyle name="표준 109" xfId="342"/>
    <cellStyle name="표준 11" xfId="343"/>
    <cellStyle name="표준 11 2" xfId="344"/>
    <cellStyle name="표준 11 3" xfId="345"/>
    <cellStyle name="표준 110" xfId="346"/>
    <cellStyle name="표준 111" xfId="347"/>
    <cellStyle name="표준 112" xfId="348"/>
    <cellStyle name="표준 113" xfId="349"/>
    <cellStyle name="표준 114" xfId="350"/>
    <cellStyle name="표준 115" xfId="351"/>
    <cellStyle name="표준 116" xfId="352"/>
    <cellStyle name="표준 117" xfId="353"/>
    <cellStyle name="표준 118" xfId="354"/>
    <cellStyle name="표준 119" xfId="355"/>
    <cellStyle name="표준 12" xfId="356"/>
    <cellStyle name="표준 12 2" xfId="357"/>
    <cellStyle name="표준 12 3" xfId="358"/>
    <cellStyle name="표준 120" xfId="359"/>
    <cellStyle name="표준 121" xfId="360"/>
    <cellStyle name="표준 122" xfId="361"/>
    <cellStyle name="표준 123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0" xfId="370"/>
    <cellStyle name="표준 131" xfId="371"/>
    <cellStyle name="표준 132" xfId="372"/>
    <cellStyle name="표준 133" xfId="373"/>
    <cellStyle name="표준 134" xfId="374"/>
    <cellStyle name="표준 135" xfId="375"/>
    <cellStyle name="표준 136" xfId="376"/>
    <cellStyle name="표준 137" xfId="377"/>
    <cellStyle name="표준 138" xfId="378"/>
    <cellStyle name="표준 139" xfId="379"/>
    <cellStyle name="표준 14" xfId="380"/>
    <cellStyle name="표준 140" xfId="381"/>
    <cellStyle name="표준 141" xfId="382"/>
    <cellStyle name="표준 142" xfId="383"/>
    <cellStyle name="표준 143" xfId="384"/>
    <cellStyle name="표준 144" xfId="385"/>
    <cellStyle name="표준 145" xfId="386"/>
    <cellStyle name="표준 146" xfId="387"/>
    <cellStyle name="표준 147" xfId="388"/>
    <cellStyle name="표준 148" xfId="389"/>
    <cellStyle name="표준 149" xfId="390"/>
    <cellStyle name="표준 15" xfId="391"/>
    <cellStyle name="표준 150" xfId="392"/>
    <cellStyle name="표준 151" xfId="393"/>
    <cellStyle name="표준 152" xfId="394"/>
    <cellStyle name="표준 153" xfId="395"/>
    <cellStyle name="표준 154" xfId="396"/>
    <cellStyle name="표준 155" xfId="397"/>
    <cellStyle name="표준 156" xfId="398"/>
    <cellStyle name="표준 157" xfId="399"/>
    <cellStyle name="표준 158" xfId="400"/>
    <cellStyle name="표준 159" xfId="401"/>
    <cellStyle name="표준 16" xfId="402"/>
    <cellStyle name="표준 160" xfId="403"/>
    <cellStyle name="표준 161" xfId="404"/>
    <cellStyle name="표준 162" xfId="405"/>
    <cellStyle name="표준 163" xfId="406"/>
    <cellStyle name="표준 164" xfId="407"/>
    <cellStyle name="표준 165" xfId="408"/>
    <cellStyle name="표준 166" xfId="409"/>
    <cellStyle name="표준 167" xfId="410"/>
    <cellStyle name="표준 168" xfId="411"/>
    <cellStyle name="표준 169" xfId="412"/>
    <cellStyle name="표준 17" xfId="413"/>
    <cellStyle name="표준 170" xfId="414"/>
    <cellStyle name="표준 171" xfId="415"/>
    <cellStyle name="표준 172" xfId="416"/>
    <cellStyle name="표준 173" xfId="417"/>
    <cellStyle name="표준 174" xfId="418"/>
    <cellStyle name="표준 175" xfId="419"/>
    <cellStyle name="표준 176" xfId="420"/>
    <cellStyle name="표준 177" xfId="421"/>
    <cellStyle name="표준 178" xfId="422"/>
    <cellStyle name="표준 179" xfId="423"/>
    <cellStyle name="표준 18" xfId="424"/>
    <cellStyle name="표준 180" xfId="425"/>
    <cellStyle name="표준 181" xfId="426"/>
    <cellStyle name="표준 182" xfId="427"/>
    <cellStyle name="표준 183" xfId="428"/>
    <cellStyle name="표준 184" xfId="429"/>
    <cellStyle name="표준 185" xfId="430"/>
    <cellStyle name="표준 186" xfId="431"/>
    <cellStyle name="표준 187" xfId="432"/>
    <cellStyle name="표준 188" xfId="433"/>
    <cellStyle name="표준 189" xfId="434"/>
    <cellStyle name="표준 19" xfId="435"/>
    <cellStyle name="표준 190" xfId="436"/>
    <cellStyle name="표준 191" xfId="437"/>
    <cellStyle name="표준 192" xfId="438"/>
    <cellStyle name="표준 193" xfId="439"/>
    <cellStyle name="표준 194" xfId="440"/>
    <cellStyle name="표준 195" xfId="441"/>
    <cellStyle name="표준 196" xfId="442"/>
    <cellStyle name="표준 197" xfId="443"/>
    <cellStyle name="표준 198" xfId="444"/>
    <cellStyle name="표준 199" xfId="445"/>
    <cellStyle name="표준 199 2" xfId="446"/>
    <cellStyle name="표준 2" xfId="447"/>
    <cellStyle name="표준 2 2" xfId="448"/>
    <cellStyle name="표준 2 2 2" xfId="449"/>
    <cellStyle name="표준 2 2 2 2" xfId="450"/>
    <cellStyle name="표준 2 3" xfId="451"/>
    <cellStyle name="표준 2 4" xfId="452"/>
    <cellStyle name="표준 2 5" xfId="453"/>
    <cellStyle name="표준 20" xfId="454"/>
    <cellStyle name="표준 200" xfId="455"/>
    <cellStyle name="표준 201" xfId="456"/>
    <cellStyle name="표준 202" xfId="457"/>
    <cellStyle name="표준 203" xfId="458"/>
    <cellStyle name="표준 204" xfId="459"/>
    <cellStyle name="표준 205" xfId="460"/>
    <cellStyle name="표준 206" xfId="461"/>
    <cellStyle name="표준 207" xfId="462"/>
    <cellStyle name="표준 208" xfId="463"/>
    <cellStyle name="표준 209" xfId="464"/>
    <cellStyle name="표준 21" xfId="465"/>
    <cellStyle name="표준 210" xfId="466"/>
    <cellStyle name="표준 211" xfId="467"/>
    <cellStyle name="표준 212" xfId="468"/>
    <cellStyle name="표준 213" xfId="469"/>
    <cellStyle name="표준 214" xfId="470"/>
    <cellStyle name="표준 214 2" xfId="471"/>
    <cellStyle name="표준 215" xfId="472"/>
    <cellStyle name="표준 216" xfId="473"/>
    <cellStyle name="표준 217" xfId="474"/>
    <cellStyle name="표준 218" xfId="475"/>
    <cellStyle name="표준 219" xfId="476"/>
    <cellStyle name="표준 22" xfId="477"/>
    <cellStyle name="표준 220" xfId="478"/>
    <cellStyle name="표준 221" xfId="479"/>
    <cellStyle name="표준 222" xfId="480"/>
    <cellStyle name="표준 223" xfId="481"/>
    <cellStyle name="표준 224" xfId="482"/>
    <cellStyle name="표준 225" xfId="483"/>
    <cellStyle name="표준 226" xfId="484"/>
    <cellStyle name="표준 227" xfId="485"/>
    <cellStyle name="표준 228" xfId="486"/>
    <cellStyle name="표준 229" xfId="487"/>
    <cellStyle name="표준 23" xfId="488"/>
    <cellStyle name="표준 230" xfId="489"/>
    <cellStyle name="표준 231" xfId="490"/>
    <cellStyle name="표준 232" xfId="491"/>
    <cellStyle name="표준 233" xfId="492"/>
    <cellStyle name="표준 234" xfId="493"/>
    <cellStyle name="표준 235" xfId="494"/>
    <cellStyle name="표준 236" xfId="495"/>
    <cellStyle name="표준 237" xfId="496"/>
    <cellStyle name="표준 238" xfId="497"/>
    <cellStyle name="표준 239" xfId="498"/>
    <cellStyle name="표준 24" xfId="499"/>
    <cellStyle name="표준 240" xfId="500"/>
    <cellStyle name="표준 241" xfId="501"/>
    <cellStyle name="표준 242" xfId="502"/>
    <cellStyle name="표준 243" xfId="503"/>
    <cellStyle name="표준 244" xfId="504"/>
    <cellStyle name="표준 245" xfId="505"/>
    <cellStyle name="표준 246" xfId="506"/>
    <cellStyle name="표준 247" xfId="507"/>
    <cellStyle name="표준 248" xfId="508"/>
    <cellStyle name="표준 249" xfId="509"/>
    <cellStyle name="표준 25" xfId="510"/>
    <cellStyle name="표준 250" xfId="511"/>
    <cellStyle name="표준 251" xfId="512"/>
    <cellStyle name="표준 252" xfId="513"/>
    <cellStyle name="표준 253" xfId="514"/>
    <cellStyle name="표준 254" xfId="515"/>
    <cellStyle name="표준 255" xfId="516"/>
    <cellStyle name="표준 256" xfId="517"/>
    <cellStyle name="표준 257" xfId="518"/>
    <cellStyle name="표준 258" xfId="519"/>
    <cellStyle name="표준 259" xfId="520"/>
    <cellStyle name="표준 26" xfId="521"/>
    <cellStyle name="표준 260" xfId="522"/>
    <cellStyle name="표준 261" xfId="523"/>
    <cellStyle name="표준 262" xfId="524"/>
    <cellStyle name="표준 263" xfId="525"/>
    <cellStyle name="표준 264" xfId="526"/>
    <cellStyle name="표준 265" xfId="527"/>
    <cellStyle name="표준 266" xfId="528"/>
    <cellStyle name="표준 267" xfId="529"/>
    <cellStyle name="표준 268" xfId="530"/>
    <cellStyle name="표준 269" xfId="531"/>
    <cellStyle name="표준 27" xfId="532"/>
    <cellStyle name="표준 270" xfId="533"/>
    <cellStyle name="표준 271" xfId="534"/>
    <cellStyle name="표준 272" xfId="535"/>
    <cellStyle name="표준 273" xfId="536"/>
    <cellStyle name="표준 274" xfId="537"/>
    <cellStyle name="표준 275" xfId="538"/>
    <cellStyle name="표준 276" xfId="539"/>
    <cellStyle name="표준 277" xfId="540"/>
    <cellStyle name="표준 278" xfId="541"/>
    <cellStyle name="표준 279" xfId="542"/>
    <cellStyle name="표준 28" xfId="543"/>
    <cellStyle name="표준 280" xfId="544"/>
    <cellStyle name="표준 281" xfId="545"/>
    <cellStyle name="표준 282" xfId="546"/>
    <cellStyle name="표준 283" xfId="547"/>
    <cellStyle name="표준 284" xfId="548"/>
    <cellStyle name="표준 285" xfId="549"/>
    <cellStyle name="표준 286" xfId="550"/>
    <cellStyle name="표준 287" xfId="551"/>
    <cellStyle name="표준 288" xfId="552"/>
    <cellStyle name="표준 289" xfId="553"/>
    <cellStyle name="표준 29" xfId="554"/>
    <cellStyle name="표준 290" xfId="555"/>
    <cellStyle name="표준 291" xfId="556"/>
    <cellStyle name="표준 292" xfId="557"/>
    <cellStyle name="표준 293" xfId="558"/>
    <cellStyle name="표준 294" xfId="559"/>
    <cellStyle name="표준 295" xfId="560"/>
    <cellStyle name="표준 296" xfId="561"/>
    <cellStyle name="표준 297" xfId="562"/>
    <cellStyle name="표준 298" xfId="563"/>
    <cellStyle name="표준 299" xfId="564"/>
    <cellStyle name="표준 3" xfId="565"/>
    <cellStyle name="표준 3 2" xfId="566"/>
    <cellStyle name="표준 30" xfId="567"/>
    <cellStyle name="표준 300" xfId="568"/>
    <cellStyle name="표준 301" xfId="569"/>
    <cellStyle name="표준 302" xfId="570"/>
    <cellStyle name="표준 303" xfId="571"/>
    <cellStyle name="표준 304" xfId="572"/>
    <cellStyle name="표준 305" xfId="573"/>
    <cellStyle name="표준 306" xfId="574"/>
    <cellStyle name="표준 307" xfId="575"/>
    <cellStyle name="표준 308" xfId="576"/>
    <cellStyle name="표준 309" xfId="577"/>
    <cellStyle name="표준 31" xfId="578"/>
    <cellStyle name="표준 310" xfId="579"/>
    <cellStyle name="표준 311" xfId="580"/>
    <cellStyle name="표준 312" xfId="581"/>
    <cellStyle name="표준 313" xfId="582"/>
    <cellStyle name="표준 314" xfId="583"/>
    <cellStyle name="표준 315" xfId="584"/>
    <cellStyle name="표준 316" xfId="585"/>
    <cellStyle name="표준 317" xfId="586"/>
    <cellStyle name="표준 318" xfId="587"/>
    <cellStyle name="표준 319" xfId="588"/>
    <cellStyle name="표준 32" xfId="589"/>
    <cellStyle name="표준 320" xfId="590"/>
    <cellStyle name="표준 321" xfId="591"/>
    <cellStyle name="표준 322" xfId="592"/>
    <cellStyle name="표준 323" xfId="593"/>
    <cellStyle name="표준 324" xfId="594"/>
    <cellStyle name="표준 325" xfId="595"/>
    <cellStyle name="표준 326" xfId="596"/>
    <cellStyle name="표준 327" xfId="597"/>
    <cellStyle name="표준 328" xfId="598"/>
    <cellStyle name="표준 329" xfId="599"/>
    <cellStyle name="표준 33" xfId="600"/>
    <cellStyle name="표준 330" xfId="601"/>
    <cellStyle name="표준 331" xfId="602"/>
    <cellStyle name="표준 332" xfId="603"/>
    <cellStyle name="표준 333" xfId="604"/>
    <cellStyle name="표준 334" xfId="605"/>
    <cellStyle name="표준 335" xfId="606"/>
    <cellStyle name="표준 336" xfId="607"/>
    <cellStyle name="표준 337" xfId="608"/>
    <cellStyle name="표준 338" xfId="609"/>
    <cellStyle name="표준 339" xfId="610"/>
    <cellStyle name="표준 34" xfId="611"/>
    <cellStyle name="표준 340" xfId="612"/>
    <cellStyle name="표준 341" xfId="613"/>
    <cellStyle name="표준 342" xfId="614"/>
    <cellStyle name="표준 343" xfId="615"/>
    <cellStyle name="표준 344" xfId="616"/>
    <cellStyle name="표준 345" xfId="617"/>
    <cellStyle name="표준 346" xfId="618"/>
    <cellStyle name="표준 347" xfId="619"/>
    <cellStyle name="표준 348" xfId="620"/>
    <cellStyle name="표준 349" xfId="621"/>
    <cellStyle name="표준 35" xfId="622"/>
    <cellStyle name="표준 350" xfId="623"/>
    <cellStyle name="표준 351" xfId="624"/>
    <cellStyle name="표준 352" xfId="625"/>
    <cellStyle name="표준 353" xfId="626"/>
    <cellStyle name="표준 354" xfId="627"/>
    <cellStyle name="표준 355" xfId="628"/>
    <cellStyle name="표준 356" xfId="629"/>
    <cellStyle name="표준 357" xfId="630"/>
    <cellStyle name="표준 358" xfId="631"/>
    <cellStyle name="표준 359" xfId="632"/>
    <cellStyle name="표준 36" xfId="633"/>
    <cellStyle name="표준 360" xfId="634"/>
    <cellStyle name="표준 361" xfId="635"/>
    <cellStyle name="표준 362" xfId="636"/>
    <cellStyle name="표준 363" xfId="637"/>
    <cellStyle name="표준 364" xfId="638"/>
    <cellStyle name="표준 365" xfId="639"/>
    <cellStyle name="표준 366" xfId="640"/>
    <cellStyle name="표준 367" xfId="641"/>
    <cellStyle name="표준 368" xfId="642"/>
    <cellStyle name="표준 369" xfId="643"/>
    <cellStyle name="표준 37" xfId="644"/>
    <cellStyle name="표준 370" xfId="645"/>
    <cellStyle name="표준 371" xfId="646"/>
    <cellStyle name="표준 372" xfId="647"/>
    <cellStyle name="표준 373" xfId="648"/>
    <cellStyle name="표준 374" xfId="649"/>
    <cellStyle name="표준 375" xfId="650"/>
    <cellStyle name="표준 376" xfId="651"/>
    <cellStyle name="표준 377" xfId="652"/>
    <cellStyle name="표준 378" xfId="653"/>
    <cellStyle name="표준 379" xfId="654"/>
    <cellStyle name="표준 38" xfId="655"/>
    <cellStyle name="표준 380" xfId="656"/>
    <cellStyle name="표준 381" xfId="657"/>
    <cellStyle name="표준 382" xfId="658"/>
    <cellStyle name="표준 383" xfId="659"/>
    <cellStyle name="표준 384" xfId="660"/>
    <cellStyle name="표준 385" xfId="661"/>
    <cellStyle name="표준 386" xfId="662"/>
    <cellStyle name="표준 387" xfId="663"/>
    <cellStyle name="표준 388" xfId="664"/>
    <cellStyle name="표준 389" xfId="665"/>
    <cellStyle name="표준 39" xfId="666"/>
    <cellStyle name="표준 390" xfId="667"/>
    <cellStyle name="표준 391" xfId="668"/>
    <cellStyle name="표준 392" xfId="669"/>
    <cellStyle name="표준 393" xfId="670"/>
    <cellStyle name="표준 394" xfId="671"/>
    <cellStyle name="표준 395" xfId="672"/>
    <cellStyle name="표준 396" xfId="673"/>
    <cellStyle name="표준 397" xfId="674"/>
    <cellStyle name="표준 398" xfId="675"/>
    <cellStyle name="표준 399" xfId="676"/>
    <cellStyle name="표준 4" xfId="677"/>
    <cellStyle name="표준 4 2" xfId="678"/>
    <cellStyle name="표준 4 3" xfId="679"/>
    <cellStyle name="표준 4 4" xfId="680"/>
    <cellStyle name="표준 4 5" xfId="681"/>
    <cellStyle name="표준 4 6" xfId="682"/>
    <cellStyle name="표준 40" xfId="683"/>
    <cellStyle name="표준 400" xfId="684"/>
    <cellStyle name="표준 401" xfId="685"/>
    <cellStyle name="표준 402" xfId="686"/>
    <cellStyle name="표준 403" xfId="687"/>
    <cellStyle name="표준 404" xfId="688"/>
    <cellStyle name="표준 405" xfId="689"/>
    <cellStyle name="표준 406" xfId="690"/>
    <cellStyle name="표준 407" xfId="691"/>
    <cellStyle name="표준 408" xfId="692"/>
    <cellStyle name="표준 409" xfId="693"/>
    <cellStyle name="표준 41" xfId="694"/>
    <cellStyle name="표준 410" xfId="695"/>
    <cellStyle name="표준 411" xfId="696"/>
    <cellStyle name="표준 412" xfId="697"/>
    <cellStyle name="표준 413" xfId="698"/>
    <cellStyle name="표준 414" xfId="699"/>
    <cellStyle name="표준 415" xfId="700"/>
    <cellStyle name="표준 416" xfId="701"/>
    <cellStyle name="표준 417" xfId="702"/>
    <cellStyle name="표준 418" xfId="703"/>
    <cellStyle name="표준 419" xfId="704"/>
    <cellStyle name="표준 42" xfId="705"/>
    <cellStyle name="표준 420" xfId="706"/>
    <cellStyle name="표준 421" xfId="707"/>
    <cellStyle name="표준 422" xfId="708"/>
    <cellStyle name="표준 423" xfId="709"/>
    <cellStyle name="표준 424" xfId="710"/>
    <cellStyle name="표준 425" xfId="711"/>
    <cellStyle name="표준 426" xfId="712"/>
    <cellStyle name="표준 427" xfId="713"/>
    <cellStyle name="표준 428" xfId="714"/>
    <cellStyle name="표준 429" xfId="715"/>
    <cellStyle name="표준 43" xfId="716"/>
    <cellStyle name="표준 430" xfId="717"/>
    <cellStyle name="표준 431" xfId="718"/>
    <cellStyle name="표준 432" xfId="719"/>
    <cellStyle name="표준 433" xfId="720"/>
    <cellStyle name="표준 434" xfId="721"/>
    <cellStyle name="표준 435" xfId="722"/>
    <cellStyle name="표준 436" xfId="723"/>
    <cellStyle name="표준 437" xfId="724"/>
    <cellStyle name="표준 438" xfId="725"/>
    <cellStyle name="표준 439" xfId="726"/>
    <cellStyle name="표준 44" xfId="727"/>
    <cellStyle name="표준 440" xfId="728"/>
    <cellStyle name="표준 441" xfId="729"/>
    <cellStyle name="표준 442" xfId="730"/>
    <cellStyle name="표준 443" xfId="731"/>
    <cellStyle name="표준 444" xfId="732"/>
    <cellStyle name="표준 445" xfId="733"/>
    <cellStyle name="표준 446" xfId="734"/>
    <cellStyle name="표준 447" xfId="735"/>
    <cellStyle name="표준 448" xfId="736"/>
    <cellStyle name="표준 449" xfId="737"/>
    <cellStyle name="표준 45" xfId="738"/>
    <cellStyle name="표준 450" xfId="739"/>
    <cellStyle name="표준 451" xfId="740"/>
    <cellStyle name="표준 452" xfId="741"/>
    <cellStyle name="표준 453" xfId="742"/>
    <cellStyle name="표준 454" xfId="743"/>
    <cellStyle name="표준 455" xfId="744"/>
    <cellStyle name="표준 456" xfId="745"/>
    <cellStyle name="표준 457" xfId="746"/>
    <cellStyle name="표준 458" xfId="747"/>
    <cellStyle name="표준 459" xfId="748"/>
    <cellStyle name="표준 46" xfId="749"/>
    <cellStyle name="표준 460" xfId="750"/>
    <cellStyle name="표준 461" xfId="751"/>
    <cellStyle name="표준 462" xfId="752"/>
    <cellStyle name="표준 463" xfId="753"/>
    <cellStyle name="표준 464" xfId="754"/>
    <cellStyle name="표준 464 2" xfId="755"/>
    <cellStyle name="표준 465" xfId="756"/>
    <cellStyle name="표준 466" xfId="757"/>
    <cellStyle name="표준 467" xfId="758"/>
    <cellStyle name="표준 468" xfId="759"/>
    <cellStyle name="표준 469" xfId="760"/>
    <cellStyle name="표준 47" xfId="761"/>
    <cellStyle name="표준 470" xfId="762"/>
    <cellStyle name="표준 471" xfId="763"/>
    <cellStyle name="표준 472" xfId="764"/>
    <cellStyle name="표준 473" xfId="765"/>
    <cellStyle name="표준 474" xfId="766"/>
    <cellStyle name="표준 475" xfId="767"/>
    <cellStyle name="표준 476" xfId="768"/>
    <cellStyle name="표준 477" xfId="769"/>
    <cellStyle name="표준 478" xfId="770"/>
    <cellStyle name="표준 479" xfId="771"/>
    <cellStyle name="표준 48" xfId="772"/>
    <cellStyle name="표준 480" xfId="773"/>
    <cellStyle name="표준 481" xfId="774"/>
    <cellStyle name="표준 482" xfId="775"/>
    <cellStyle name="표준 483" xfId="776"/>
    <cellStyle name="표준 484" xfId="777"/>
    <cellStyle name="표준 485" xfId="778"/>
    <cellStyle name="표준 486" xfId="779"/>
    <cellStyle name="표준 487" xfId="780"/>
    <cellStyle name="표준 488" xfId="781"/>
    <cellStyle name="표준 489" xfId="782"/>
    <cellStyle name="표준 49" xfId="783"/>
    <cellStyle name="표준 490" xfId="784"/>
    <cellStyle name="표준 491" xfId="785"/>
    <cellStyle name="표준 492" xfId="786"/>
    <cellStyle name="표준 493" xfId="787"/>
    <cellStyle name="표준 494" xfId="788"/>
    <cellStyle name="표준 495" xfId="789"/>
    <cellStyle name="표준 496" xfId="790"/>
    <cellStyle name="표준 497" xfId="791"/>
    <cellStyle name="표준 498" xfId="792"/>
    <cellStyle name="표준 499" xfId="793"/>
    <cellStyle name="표준 5" xfId="794"/>
    <cellStyle name="표준 5 2" xfId="795"/>
    <cellStyle name="표준 5 3" xfId="796"/>
    <cellStyle name="표준 5 4" xfId="797"/>
    <cellStyle name="표준 5 5" xfId="798"/>
    <cellStyle name="표준 50" xfId="799"/>
    <cellStyle name="표준 500" xfId="800"/>
    <cellStyle name="표준 501" xfId="801"/>
    <cellStyle name="표준 502" xfId="802"/>
    <cellStyle name="표준 503" xfId="803"/>
    <cellStyle name="표준 504" xfId="804"/>
    <cellStyle name="표준 505" xfId="805"/>
    <cellStyle name="표준 506" xfId="806"/>
    <cellStyle name="표준 507" xfId="807"/>
    <cellStyle name="표준 508" xfId="808"/>
    <cellStyle name="표준 509" xfId="809"/>
    <cellStyle name="표준 51" xfId="810"/>
    <cellStyle name="표준 510" xfId="811"/>
    <cellStyle name="표준 511" xfId="812"/>
    <cellStyle name="표준 512" xfId="813"/>
    <cellStyle name="표준 513" xfId="814"/>
    <cellStyle name="표준 514" xfId="815"/>
    <cellStyle name="표준 515" xfId="816"/>
    <cellStyle name="표준 516" xfId="817"/>
    <cellStyle name="표준 517" xfId="818"/>
    <cellStyle name="표준 518" xfId="819"/>
    <cellStyle name="표준 519" xfId="820"/>
    <cellStyle name="표준 52" xfId="821"/>
    <cellStyle name="표준 520" xfId="822"/>
    <cellStyle name="표준 521" xfId="823"/>
    <cellStyle name="표준 522" xfId="824"/>
    <cellStyle name="표준 523" xfId="825"/>
    <cellStyle name="표준 524" xfId="826"/>
    <cellStyle name="표준 525" xfId="827"/>
    <cellStyle name="표준 526" xfId="828"/>
    <cellStyle name="표준 527" xfId="829"/>
    <cellStyle name="표준 528" xfId="830"/>
    <cellStyle name="표준 529" xfId="831"/>
    <cellStyle name="표준 53" xfId="832"/>
    <cellStyle name="표준 530" xfId="833"/>
    <cellStyle name="표준 531" xfId="834"/>
    <cellStyle name="표준 532" xfId="835"/>
    <cellStyle name="표준 532 2" xfId="836"/>
    <cellStyle name="표준 533" xfId="837"/>
    <cellStyle name="표준 534" xfId="838"/>
    <cellStyle name="표준 535" xfId="839"/>
    <cellStyle name="표준 536" xfId="840"/>
    <cellStyle name="표준 537" xfId="841"/>
    <cellStyle name="표준 538" xfId="842"/>
    <cellStyle name="표준 539" xfId="843"/>
    <cellStyle name="표준 54" xfId="844"/>
    <cellStyle name="표준 540" xfId="845"/>
    <cellStyle name="표준 541" xfId="846"/>
    <cellStyle name="표준 542" xfId="847"/>
    <cellStyle name="표준 543" xfId="848"/>
    <cellStyle name="표준 544" xfId="849"/>
    <cellStyle name="표준 545" xfId="850"/>
    <cellStyle name="표준 546" xfId="851"/>
    <cellStyle name="표준 547" xfId="852"/>
    <cellStyle name="표준 548" xfId="853"/>
    <cellStyle name="표준 549" xfId="854"/>
    <cellStyle name="표준 55" xfId="855"/>
    <cellStyle name="표준 550" xfId="856"/>
    <cellStyle name="표준 551" xfId="857"/>
    <cellStyle name="표준 552" xfId="858"/>
    <cellStyle name="표준 553" xfId="859"/>
    <cellStyle name="표준 554" xfId="860"/>
    <cellStyle name="표준 555" xfId="861"/>
    <cellStyle name="표준 556" xfId="862"/>
    <cellStyle name="표준 557" xfId="863"/>
    <cellStyle name="표준 558" xfId="864"/>
    <cellStyle name="표준 559" xfId="865"/>
    <cellStyle name="표준 56" xfId="866"/>
    <cellStyle name="표준 560" xfId="867"/>
    <cellStyle name="표준 561" xfId="868"/>
    <cellStyle name="표준 562" xfId="869"/>
    <cellStyle name="표준 563" xfId="870"/>
    <cellStyle name="표준 564" xfId="871"/>
    <cellStyle name="표준 565" xfId="872"/>
    <cellStyle name="표준 566" xfId="873"/>
    <cellStyle name="표준 567" xfId="874"/>
    <cellStyle name="표준 568" xfId="875"/>
    <cellStyle name="표준 569" xfId="876"/>
    <cellStyle name="표준 57" xfId="877"/>
    <cellStyle name="표준 570" xfId="878"/>
    <cellStyle name="표준 571" xfId="879"/>
    <cellStyle name="표준 572" xfId="880"/>
    <cellStyle name="표준 573" xfId="881"/>
    <cellStyle name="표준 574" xfId="882"/>
    <cellStyle name="표준 575" xfId="883"/>
    <cellStyle name="표준 576" xfId="884"/>
    <cellStyle name="표준 577" xfId="885"/>
    <cellStyle name="표준 578" xfId="886"/>
    <cellStyle name="표준 579" xfId="887"/>
    <cellStyle name="표준 58" xfId="888"/>
    <cellStyle name="표준 580" xfId="889"/>
    <cellStyle name="표준 581" xfId="890"/>
    <cellStyle name="표준 582" xfId="891"/>
    <cellStyle name="표준 583" xfId="892"/>
    <cellStyle name="표준 584" xfId="893"/>
    <cellStyle name="표준 585" xfId="894"/>
    <cellStyle name="표준 586" xfId="895"/>
    <cellStyle name="표준 587" xfId="896"/>
    <cellStyle name="표준 588" xfId="897"/>
    <cellStyle name="표준 589" xfId="898"/>
    <cellStyle name="표준 59" xfId="899"/>
    <cellStyle name="표준 590" xfId="900"/>
    <cellStyle name="표준 591" xfId="901"/>
    <cellStyle name="표준 592" xfId="902"/>
    <cellStyle name="표준 593" xfId="903"/>
    <cellStyle name="표준 594" xfId="904"/>
    <cellStyle name="표준 595" xfId="905"/>
    <cellStyle name="표준 596" xfId="906"/>
    <cellStyle name="표준 597" xfId="907"/>
    <cellStyle name="표준 598" xfId="908"/>
    <cellStyle name="표준 599" xfId="909"/>
    <cellStyle name="표준 6" xfId="910"/>
    <cellStyle name="표준 6 2" xfId="911"/>
    <cellStyle name="표준 6 3" xfId="912"/>
    <cellStyle name="표준 6 4" xfId="913"/>
    <cellStyle name="표준 60" xfId="914"/>
    <cellStyle name="표준 600" xfId="915"/>
    <cellStyle name="표준 601" xfId="916"/>
    <cellStyle name="표준 602" xfId="917"/>
    <cellStyle name="표준 603" xfId="918"/>
    <cellStyle name="표준 604" xfId="919"/>
    <cellStyle name="표준 605" xfId="920"/>
    <cellStyle name="표준 606" xfId="921"/>
    <cellStyle name="표준 607" xfId="922"/>
    <cellStyle name="표준 608" xfId="923"/>
    <cellStyle name="표준 609" xfId="924"/>
    <cellStyle name="표준 61" xfId="925"/>
    <cellStyle name="표준 610" xfId="926"/>
    <cellStyle name="표준 611" xfId="927"/>
    <cellStyle name="표준 612" xfId="928"/>
    <cellStyle name="표준 613" xfId="929"/>
    <cellStyle name="표준 614" xfId="930"/>
    <cellStyle name="표준 615" xfId="931"/>
    <cellStyle name="표준 616" xfId="932"/>
    <cellStyle name="표준 617" xfId="933"/>
    <cellStyle name="표준 618" xfId="934"/>
    <cellStyle name="표준 619" xfId="935"/>
    <cellStyle name="표준 62" xfId="936"/>
    <cellStyle name="표준 620" xfId="937"/>
    <cellStyle name="표준 621" xfId="938"/>
    <cellStyle name="표준 622" xfId="939"/>
    <cellStyle name="표준 623" xfId="940"/>
    <cellStyle name="표준 624" xfId="941"/>
    <cellStyle name="표준 625" xfId="942"/>
    <cellStyle name="표준 626" xfId="943"/>
    <cellStyle name="표준 627" xfId="944"/>
    <cellStyle name="표준 628" xfId="945"/>
    <cellStyle name="표준 629" xfId="946"/>
    <cellStyle name="표준 63" xfId="947"/>
    <cellStyle name="표준 630" xfId="948"/>
    <cellStyle name="표준 631" xfId="949"/>
    <cellStyle name="표준 632" xfId="950"/>
    <cellStyle name="표준 633" xfId="951"/>
    <cellStyle name="표준 634" xfId="952"/>
    <cellStyle name="표준 635" xfId="953"/>
    <cellStyle name="표준 636" xfId="954"/>
    <cellStyle name="표준 637" xfId="955"/>
    <cellStyle name="표준 638" xfId="956"/>
    <cellStyle name="표준 639" xfId="957"/>
    <cellStyle name="표준 64" xfId="958"/>
    <cellStyle name="표준 640" xfId="959"/>
    <cellStyle name="표준 641" xfId="960"/>
    <cellStyle name="표준 642" xfId="961"/>
    <cellStyle name="표준 643" xfId="962"/>
    <cellStyle name="표준 644" xfId="963"/>
    <cellStyle name="표준 645" xfId="964"/>
    <cellStyle name="표준 646" xfId="965"/>
    <cellStyle name="표준 647" xfId="966"/>
    <cellStyle name="표준 648" xfId="967"/>
    <cellStyle name="표준 649" xfId="968"/>
    <cellStyle name="표준 65" xfId="969"/>
    <cellStyle name="표준 650" xfId="970"/>
    <cellStyle name="표준 651" xfId="971"/>
    <cellStyle name="표준 652" xfId="972"/>
    <cellStyle name="표준 653" xfId="973"/>
    <cellStyle name="표준 654" xfId="974"/>
    <cellStyle name="표준 655" xfId="975"/>
    <cellStyle name="표준 656" xfId="976"/>
    <cellStyle name="표준 657" xfId="977"/>
    <cellStyle name="표준 658" xfId="978"/>
    <cellStyle name="표준 659" xfId="979"/>
    <cellStyle name="표준 66" xfId="980"/>
    <cellStyle name="표준 660" xfId="981"/>
    <cellStyle name="표준 661" xfId="982"/>
    <cellStyle name="표준 662" xfId="983"/>
    <cellStyle name="표준 663" xfId="984"/>
    <cellStyle name="표준 664" xfId="985"/>
    <cellStyle name="표준 665" xfId="986"/>
    <cellStyle name="표준 665 2" xfId="987"/>
    <cellStyle name="표준 666" xfId="988"/>
    <cellStyle name="표준 667" xfId="989"/>
    <cellStyle name="표준 668" xfId="990"/>
    <cellStyle name="표준 669" xfId="991"/>
    <cellStyle name="표준 67" xfId="992"/>
    <cellStyle name="표준 670" xfId="993"/>
    <cellStyle name="표준 671" xfId="994"/>
    <cellStyle name="표준 672" xfId="995"/>
    <cellStyle name="표준 673" xfId="996"/>
    <cellStyle name="표준 674" xfId="997"/>
    <cellStyle name="표준 675" xfId="998"/>
    <cellStyle name="표준 676" xfId="999"/>
    <cellStyle name="표준 677" xfId="1000"/>
    <cellStyle name="표준 678" xfId="1001"/>
    <cellStyle name="표준 679" xfId="1002"/>
    <cellStyle name="표준 68" xfId="1003"/>
    <cellStyle name="표준 680" xfId="1004"/>
    <cellStyle name="표준 681" xfId="1005"/>
    <cellStyle name="표준 682" xfId="1006"/>
    <cellStyle name="표준 683" xfId="1007"/>
    <cellStyle name="표준 684" xfId="1008"/>
    <cellStyle name="표준 685" xfId="1009"/>
    <cellStyle name="표준 686" xfId="1010"/>
    <cellStyle name="표준 687" xfId="1011"/>
    <cellStyle name="표준 688" xfId="1012"/>
    <cellStyle name="표준 689" xfId="1013"/>
    <cellStyle name="표준 69" xfId="1014"/>
    <cellStyle name="표준 690" xfId="1015"/>
    <cellStyle name="표준 691" xfId="1016"/>
    <cellStyle name="표준 692" xfId="1017"/>
    <cellStyle name="표준 693" xfId="1018"/>
    <cellStyle name="표준 693 2" xfId="1019"/>
    <cellStyle name="표준 694" xfId="1020"/>
    <cellStyle name="표준 695" xfId="1021"/>
    <cellStyle name="표준 696" xfId="1022"/>
    <cellStyle name="표준 697" xfId="1023"/>
    <cellStyle name="표준 698" xfId="1024"/>
    <cellStyle name="표준 699" xfId="1025"/>
    <cellStyle name="표준 7" xfId="1026"/>
    <cellStyle name="표준 7 2" xfId="1027"/>
    <cellStyle name="표준 7 3" xfId="1028"/>
    <cellStyle name="표준 7 4" xfId="1029"/>
    <cellStyle name="표준 7 5" xfId="1030"/>
    <cellStyle name="표준 70" xfId="1031"/>
    <cellStyle name="표준 700" xfId="1032"/>
    <cellStyle name="표준 701" xfId="1033"/>
    <cellStyle name="표준 702" xfId="1034"/>
    <cellStyle name="표준 703" xfId="1035"/>
    <cellStyle name="표준 704" xfId="1036"/>
    <cellStyle name="표준 705" xfId="1037"/>
    <cellStyle name="표준 706" xfId="1038"/>
    <cellStyle name="표준 707" xfId="1039"/>
    <cellStyle name="표준 708" xfId="1040"/>
    <cellStyle name="표준 709" xfId="1041"/>
    <cellStyle name="표준 71" xfId="1042"/>
    <cellStyle name="표준 710" xfId="1043"/>
    <cellStyle name="표준 711" xfId="1044"/>
    <cellStyle name="표준 712" xfId="1045"/>
    <cellStyle name="표준 713" xfId="1046"/>
    <cellStyle name="표준 714" xfId="1047"/>
    <cellStyle name="표준 715" xfId="1048"/>
    <cellStyle name="표준 716" xfId="1049"/>
    <cellStyle name="표준 717" xfId="1050"/>
    <cellStyle name="표준 718" xfId="1051"/>
    <cellStyle name="표준 719" xfId="1052"/>
    <cellStyle name="표준 72" xfId="1053"/>
    <cellStyle name="표준 720" xfId="1054"/>
    <cellStyle name="표준 721" xfId="1055"/>
    <cellStyle name="표준 722" xfId="1056"/>
    <cellStyle name="표준 723" xfId="1057"/>
    <cellStyle name="표준 724" xfId="1058"/>
    <cellStyle name="표준 725" xfId="1059"/>
    <cellStyle name="표준 726" xfId="1060"/>
    <cellStyle name="표준 727" xfId="1061"/>
    <cellStyle name="표준 728" xfId="1062"/>
    <cellStyle name="표준 729" xfId="1063"/>
    <cellStyle name="표준 73" xfId="1064"/>
    <cellStyle name="표준 730" xfId="1065"/>
    <cellStyle name="표준 731" xfId="1066"/>
    <cellStyle name="표준 732" xfId="1067"/>
    <cellStyle name="표준 733" xfId="1068"/>
    <cellStyle name="표준 734" xfId="1069"/>
    <cellStyle name="표준 735" xfId="1070"/>
    <cellStyle name="표준 736" xfId="1071"/>
    <cellStyle name="표준 737" xfId="1072"/>
    <cellStyle name="표준 738" xfId="1073"/>
    <cellStyle name="표준 739" xfId="1074"/>
    <cellStyle name="표준 74" xfId="1075"/>
    <cellStyle name="표준 740" xfId="1076"/>
    <cellStyle name="표준 741" xfId="1077"/>
    <cellStyle name="표준 742" xfId="1078"/>
    <cellStyle name="표준 743" xfId="1079"/>
    <cellStyle name="표준 744" xfId="1080"/>
    <cellStyle name="표준 745" xfId="1081"/>
    <cellStyle name="표준 746" xfId="1082"/>
    <cellStyle name="표준 747" xfId="1083"/>
    <cellStyle name="표준 748" xfId="1084"/>
    <cellStyle name="표준 749" xfId="1085"/>
    <cellStyle name="표준 75" xfId="1086"/>
    <cellStyle name="표준 750" xfId="1087"/>
    <cellStyle name="표준 751" xfId="1088"/>
    <cellStyle name="표준 752" xfId="1089"/>
    <cellStyle name="표준 753" xfId="1090"/>
    <cellStyle name="표준 754" xfId="1091"/>
    <cellStyle name="표준 755" xfId="1092"/>
    <cellStyle name="표준 756" xfId="1093"/>
    <cellStyle name="표준 757" xfId="1094"/>
    <cellStyle name="표준 758" xfId="1095"/>
    <cellStyle name="표준 759" xfId="1096"/>
    <cellStyle name="표준 76" xfId="1097"/>
    <cellStyle name="표준 760" xfId="1098"/>
    <cellStyle name="표준 761" xfId="1099"/>
    <cellStyle name="표준 762" xfId="1100"/>
    <cellStyle name="표준 763" xfId="1101"/>
    <cellStyle name="표준 764" xfId="1102"/>
    <cellStyle name="표준 765" xfId="1103"/>
    <cellStyle name="표준 766" xfId="1104"/>
    <cellStyle name="표준 767" xfId="1105"/>
    <cellStyle name="표준 768" xfId="1106"/>
    <cellStyle name="표준 769" xfId="1107"/>
    <cellStyle name="표준 77" xfId="1108"/>
    <cellStyle name="표준 770" xfId="1109"/>
    <cellStyle name="표준 771" xfId="1110"/>
    <cellStyle name="표준 772" xfId="1111"/>
    <cellStyle name="표준 773" xfId="1112"/>
    <cellStyle name="표준 774" xfId="1113"/>
    <cellStyle name="표준 775" xfId="1114"/>
    <cellStyle name="표준 776" xfId="1115"/>
    <cellStyle name="표준 777" xfId="1116"/>
    <cellStyle name="표준 778" xfId="1117"/>
    <cellStyle name="표준 779" xfId="1118"/>
    <cellStyle name="표준 78" xfId="1119"/>
    <cellStyle name="표준 780" xfId="1120"/>
    <cellStyle name="표준 781" xfId="1121"/>
    <cellStyle name="표준 782" xfId="1122"/>
    <cellStyle name="표준 783" xfId="1123"/>
    <cellStyle name="표준 784" xfId="1124"/>
    <cellStyle name="표준 785" xfId="1125"/>
    <cellStyle name="표준 786" xfId="1126"/>
    <cellStyle name="표준 787" xfId="1127"/>
    <cellStyle name="표준 788" xfId="1128"/>
    <cellStyle name="표준 789" xfId="1129"/>
    <cellStyle name="표준 79" xfId="1130"/>
    <cellStyle name="표준 790" xfId="1131"/>
    <cellStyle name="표준 791" xfId="1132"/>
    <cellStyle name="표준 792" xfId="1133"/>
    <cellStyle name="표준 793" xfId="1134"/>
    <cellStyle name="표준 794" xfId="1135"/>
    <cellStyle name="표준 795" xfId="1136"/>
    <cellStyle name="표준 796" xfId="1137"/>
    <cellStyle name="표준 797" xfId="1138"/>
    <cellStyle name="표준 798" xfId="1139"/>
    <cellStyle name="표준 799" xfId="1140"/>
    <cellStyle name="표준 8" xfId="1141"/>
    <cellStyle name="표준 8 2" xfId="1142"/>
    <cellStyle name="표준 8 3" xfId="1143"/>
    <cellStyle name="표준 80" xfId="1144"/>
    <cellStyle name="표준 800" xfId="1145"/>
    <cellStyle name="표준 801" xfId="1146"/>
    <cellStyle name="표준 802" xfId="1147"/>
    <cellStyle name="표준 803" xfId="1148"/>
    <cellStyle name="표준 804" xfId="1149"/>
    <cellStyle name="표준 805" xfId="1150"/>
    <cellStyle name="표준 806" xfId="1151"/>
    <cellStyle name="표준 807" xfId="1152"/>
    <cellStyle name="표준 808" xfId="1153"/>
    <cellStyle name="표준 808 2" xfId="1154"/>
    <cellStyle name="표준 809" xfId="1155"/>
    <cellStyle name="표준 81" xfId="1156"/>
    <cellStyle name="표준 810" xfId="1157"/>
    <cellStyle name="표준 811" xfId="1158"/>
    <cellStyle name="표준 812" xfId="1159"/>
    <cellStyle name="표준 813" xfId="1160"/>
    <cellStyle name="표준 814" xfId="1161"/>
    <cellStyle name="표준 815" xfId="1162"/>
    <cellStyle name="표준 816" xfId="1163"/>
    <cellStyle name="표준 817" xfId="1164"/>
    <cellStyle name="표준 818" xfId="1165"/>
    <cellStyle name="표준 819" xfId="1166"/>
    <cellStyle name="표준 82" xfId="1167"/>
    <cellStyle name="표준 820" xfId="1168"/>
    <cellStyle name="표준 821" xfId="1169"/>
    <cellStyle name="표준 822" xfId="1170"/>
    <cellStyle name="표준 823" xfId="1171"/>
    <cellStyle name="표준 824" xfId="1172"/>
    <cellStyle name="표준 825" xfId="1173"/>
    <cellStyle name="표준 826" xfId="1174"/>
    <cellStyle name="표준 827" xfId="1175"/>
    <cellStyle name="표준 828" xfId="1176"/>
    <cellStyle name="표준 829" xfId="1177"/>
    <cellStyle name="표준 83" xfId="1178"/>
    <cellStyle name="표준 830" xfId="1179"/>
    <cellStyle name="표준 831" xfId="1180"/>
    <cellStyle name="표준 832" xfId="1181"/>
    <cellStyle name="표준 833" xfId="1182"/>
    <cellStyle name="표준 834" xfId="1183"/>
    <cellStyle name="표준 835" xfId="1184"/>
    <cellStyle name="표준 836" xfId="1185"/>
    <cellStyle name="표준 837" xfId="1186"/>
    <cellStyle name="표준 838" xfId="1187"/>
    <cellStyle name="표준 839" xfId="1188"/>
    <cellStyle name="표준 84" xfId="1189"/>
    <cellStyle name="표준 840" xfId="1190"/>
    <cellStyle name="표준 841" xfId="1191"/>
    <cellStyle name="표준 842" xfId="1192"/>
    <cellStyle name="표준 843" xfId="1193"/>
    <cellStyle name="표준 844" xfId="1194"/>
    <cellStyle name="표준 845" xfId="1195"/>
    <cellStyle name="표준 846" xfId="1196"/>
    <cellStyle name="표준 847" xfId="1197"/>
    <cellStyle name="표준 848" xfId="1198"/>
    <cellStyle name="표준 849" xfId="1199"/>
    <cellStyle name="표준 85" xfId="1200"/>
    <cellStyle name="표준 850" xfId="1201"/>
    <cellStyle name="표준 851" xfId="1202"/>
    <cellStyle name="표준 852" xfId="1203"/>
    <cellStyle name="표준 853" xfId="1204"/>
    <cellStyle name="표준 854" xfId="1205"/>
    <cellStyle name="표준 855" xfId="1206"/>
    <cellStyle name="표준 856" xfId="1207"/>
    <cellStyle name="표준 857" xfId="1208"/>
    <cellStyle name="표준 858" xfId="1209"/>
    <cellStyle name="표준 859" xfId="1210"/>
    <cellStyle name="표준 86" xfId="1211"/>
    <cellStyle name="표준 860" xfId="1212"/>
    <cellStyle name="표준 861" xfId="1213"/>
    <cellStyle name="표준 861 2" xfId="1214"/>
    <cellStyle name="표준 861 3" xfId="1215"/>
    <cellStyle name="표준 862" xfId="1216"/>
    <cellStyle name="표준 863" xfId="1217"/>
    <cellStyle name="표준 864" xfId="1218"/>
    <cellStyle name="표준 865" xfId="1219"/>
    <cellStyle name="표준 866" xfId="1220"/>
    <cellStyle name="표준 867" xfId="1221"/>
    <cellStyle name="표준 868" xfId="1222"/>
    <cellStyle name="표준 869" xfId="1223"/>
    <cellStyle name="표준 87" xfId="1224"/>
    <cellStyle name="표준 870" xfId="1225"/>
    <cellStyle name="표준 871" xfId="1226"/>
    <cellStyle name="표준 872" xfId="1227"/>
    <cellStyle name="표준 872 2" xfId="1228"/>
    <cellStyle name="표준 88" xfId="1229"/>
    <cellStyle name="표준 89" xfId="1230"/>
    <cellStyle name="표준 9" xfId="1231"/>
    <cellStyle name="표준 9 2" xfId="1232"/>
    <cellStyle name="표준 90" xfId="1233"/>
    <cellStyle name="표준 91" xfId="1234"/>
    <cellStyle name="표준 92" xfId="1235"/>
    <cellStyle name="표준 93" xfId="1236"/>
    <cellStyle name="표준 94" xfId="1237"/>
    <cellStyle name="표준 95" xfId="1238"/>
    <cellStyle name="표준 96" xfId="1239"/>
    <cellStyle name="표준 97" xfId="1240"/>
    <cellStyle name="표준 98" xfId="1241"/>
    <cellStyle name="표준 99" xfId="1242"/>
    <cellStyle name="Hyperlink" xfId="1243"/>
    <cellStyle name="하이퍼링크 2" xfId="1244"/>
    <cellStyle name="하이퍼링크 3" xfId="1245"/>
    <cellStyle name="하이퍼링크 4" xfId="1246"/>
    <cellStyle name="하이퍼링크 5" xfId="1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180975</xdr:rowOff>
    </xdr:from>
    <xdr:to>
      <xdr:col>6</xdr:col>
      <xdr:colOff>1428750</xdr:colOff>
      <xdr:row>7</xdr:row>
      <xdr:rowOff>200025</xdr:rowOff>
    </xdr:to>
    <xdr:sp>
      <xdr:nvSpPr>
        <xdr:cNvPr id="1" name="직선 연결선 1"/>
        <xdr:cNvSpPr>
          <a:spLocks/>
        </xdr:cNvSpPr>
      </xdr:nvSpPr>
      <xdr:spPr>
        <a:xfrm>
          <a:off x="0" y="1504950"/>
          <a:ext cx="10991850" cy="19050"/>
        </a:xfrm>
        <a:prstGeom prst="line">
          <a:avLst/>
        </a:prstGeom>
        <a:noFill/>
        <a:ln w="19050" cmpd="sng">
          <a:solidFill>
            <a:srgbClr val="FF0000">
              <a:alpha val="5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9"/>
  <sheetViews>
    <sheetView zoomScalePageLayoutView="0" workbookViewId="0" topLeftCell="A41">
      <selection activeCell="C14" sqref="C14"/>
    </sheetView>
  </sheetViews>
  <sheetFormatPr defaultColWidth="8.88671875" defaultRowHeight="12" customHeight="1"/>
  <cols>
    <col min="1" max="1" width="3.5546875" style="3" customWidth="1"/>
    <col min="2" max="2" width="11.10546875" style="19" bestFit="1" customWidth="1"/>
    <col min="3" max="3" width="27.4453125" style="3" bestFit="1" customWidth="1"/>
    <col min="4" max="4" width="30.6640625" style="3" customWidth="1"/>
    <col min="5" max="5" width="8.21484375" style="3" customWidth="1"/>
    <col min="6" max="6" width="11.4453125" style="19" bestFit="1" customWidth="1"/>
    <col min="7" max="7" width="8.88671875" style="19" customWidth="1"/>
    <col min="8" max="8" width="8.88671875" style="3" customWidth="1"/>
    <col min="9" max="9" width="8.88671875" style="4" customWidth="1"/>
    <col min="10" max="10" width="13.3359375" style="3" bestFit="1" customWidth="1"/>
    <col min="11" max="16384" width="8.88671875" style="3" customWidth="1"/>
  </cols>
  <sheetData>
    <row r="1" spans="1:9" ht="33" customHeight="1">
      <c r="A1" s="348" t="s">
        <v>31</v>
      </c>
      <c r="B1" s="348"/>
      <c r="C1" s="348"/>
      <c r="D1" s="348"/>
      <c r="E1" s="348"/>
      <c r="F1" s="348"/>
      <c r="G1" s="348"/>
      <c r="H1" s="348"/>
      <c r="I1" s="348"/>
    </row>
    <row r="2" ht="5.25" customHeight="1"/>
    <row r="3" spans="1:2" ht="21" customHeight="1">
      <c r="A3" s="349" t="s">
        <v>282</v>
      </c>
      <c r="B3" s="349"/>
    </row>
    <row r="4" spans="1:9" ht="21" customHeight="1">
      <c r="A4" s="21" t="s">
        <v>21</v>
      </c>
      <c r="B4" s="21" t="s">
        <v>22</v>
      </c>
      <c r="C4" s="21" t="s">
        <v>23</v>
      </c>
      <c r="D4" s="22" t="s">
        <v>24</v>
      </c>
      <c r="E4" s="21" t="s">
        <v>25</v>
      </c>
      <c r="F4" s="20" t="s">
        <v>26</v>
      </c>
      <c r="G4" s="28" t="s">
        <v>27</v>
      </c>
      <c r="H4" s="346" t="s">
        <v>28</v>
      </c>
      <c r="I4" s="347"/>
    </row>
    <row r="5" spans="1:9" ht="21" customHeight="1">
      <c r="A5" s="43"/>
      <c r="B5" s="43" t="s">
        <v>281</v>
      </c>
      <c r="C5" s="43"/>
      <c r="D5" s="44"/>
      <c r="E5" s="43"/>
      <c r="F5" s="45"/>
      <c r="G5" s="46"/>
      <c r="H5" s="45" t="s">
        <v>29</v>
      </c>
      <c r="I5" s="46" t="s">
        <v>30</v>
      </c>
    </row>
    <row r="6" spans="1:9" ht="21" customHeight="1">
      <c r="A6" s="5">
        <v>1</v>
      </c>
      <c r="B6" s="35" t="s">
        <v>12</v>
      </c>
      <c r="C6" s="7" t="s">
        <v>158</v>
      </c>
      <c r="D6" s="7" t="s">
        <v>62</v>
      </c>
      <c r="E6" s="13" t="s">
        <v>43</v>
      </c>
      <c r="F6" s="29" t="s">
        <v>224</v>
      </c>
      <c r="G6" s="42" t="s">
        <v>243</v>
      </c>
      <c r="H6" s="26" t="s">
        <v>18</v>
      </c>
      <c r="I6" s="47" t="s">
        <v>66</v>
      </c>
    </row>
    <row r="7" spans="1:9" ht="21" customHeight="1">
      <c r="A7" s="5">
        <v>2</v>
      </c>
      <c r="B7" s="35" t="s">
        <v>12</v>
      </c>
      <c r="C7" s="7" t="s">
        <v>159</v>
      </c>
      <c r="D7" s="7" t="s">
        <v>20</v>
      </c>
      <c r="E7" s="13" t="s">
        <v>7</v>
      </c>
      <c r="F7" s="29" t="s">
        <v>224</v>
      </c>
      <c r="G7" s="42" t="s">
        <v>244</v>
      </c>
      <c r="H7" s="26" t="s">
        <v>18</v>
      </c>
      <c r="I7" s="38" t="s">
        <v>33</v>
      </c>
    </row>
    <row r="8" spans="1:9" ht="22.5" customHeight="1">
      <c r="A8" s="5">
        <v>3</v>
      </c>
      <c r="B8" s="57" t="s">
        <v>323</v>
      </c>
      <c r="C8" s="24" t="s">
        <v>197</v>
      </c>
      <c r="D8" s="26" t="s">
        <v>233</v>
      </c>
      <c r="E8" s="25" t="s">
        <v>7</v>
      </c>
      <c r="F8" s="29" t="s">
        <v>224</v>
      </c>
      <c r="G8" s="42" t="s">
        <v>285</v>
      </c>
      <c r="H8" s="24"/>
      <c r="I8" s="54" t="s">
        <v>283</v>
      </c>
    </row>
    <row r="9" spans="1:9" ht="22.5" customHeight="1">
      <c r="A9" s="5">
        <v>4</v>
      </c>
      <c r="B9" s="57" t="s">
        <v>323</v>
      </c>
      <c r="C9" s="6" t="s">
        <v>241</v>
      </c>
      <c r="D9" s="6" t="s">
        <v>242</v>
      </c>
      <c r="E9" s="13" t="s">
        <v>43</v>
      </c>
      <c r="F9" s="29" t="s">
        <v>224</v>
      </c>
      <c r="G9" s="42" t="s">
        <v>286</v>
      </c>
      <c r="H9" s="26"/>
      <c r="I9" s="54" t="s">
        <v>284</v>
      </c>
    </row>
    <row r="10" spans="1:10" ht="21" customHeight="1">
      <c r="A10" s="67">
        <v>5</v>
      </c>
      <c r="B10" s="68" t="s">
        <v>13</v>
      </c>
      <c r="C10" s="63" t="s">
        <v>165</v>
      </c>
      <c r="D10" s="63" t="s">
        <v>166</v>
      </c>
      <c r="E10" s="69" t="s">
        <v>7</v>
      </c>
      <c r="F10" s="70" t="s">
        <v>224</v>
      </c>
      <c r="G10" s="71" t="s">
        <v>287</v>
      </c>
      <c r="H10" s="72" t="s">
        <v>18</v>
      </c>
      <c r="I10" s="73" t="s">
        <v>33</v>
      </c>
      <c r="J10" s="74" t="s">
        <v>373</v>
      </c>
    </row>
    <row r="11" spans="1:10" ht="21" customHeight="1">
      <c r="A11" s="67">
        <v>6</v>
      </c>
      <c r="B11" s="68" t="s">
        <v>13</v>
      </c>
      <c r="C11" s="63" t="s">
        <v>165</v>
      </c>
      <c r="D11" s="63" t="s">
        <v>374</v>
      </c>
      <c r="E11" s="69" t="s">
        <v>7</v>
      </c>
      <c r="F11" s="70" t="s">
        <v>224</v>
      </c>
      <c r="G11" s="71" t="s">
        <v>288</v>
      </c>
      <c r="H11" s="72" t="s">
        <v>18</v>
      </c>
      <c r="I11" s="73" t="s">
        <v>33</v>
      </c>
      <c r="J11" s="75" t="s">
        <v>198</v>
      </c>
    </row>
    <row r="12" spans="1:9" ht="21" customHeight="1">
      <c r="A12" s="48">
        <v>7</v>
      </c>
      <c r="B12" s="34" t="s">
        <v>13</v>
      </c>
      <c r="C12" s="39" t="s">
        <v>146</v>
      </c>
      <c r="D12" s="17" t="s">
        <v>150</v>
      </c>
      <c r="E12" s="12" t="s">
        <v>43</v>
      </c>
      <c r="F12" s="46" t="s">
        <v>224</v>
      </c>
      <c r="G12" s="55" t="s">
        <v>289</v>
      </c>
      <c r="H12" s="17" t="s">
        <v>18</v>
      </c>
      <c r="I12" s="37" t="s">
        <v>33</v>
      </c>
    </row>
    <row r="13" spans="1:9" ht="21" customHeight="1">
      <c r="A13" s="5">
        <v>8</v>
      </c>
      <c r="B13" s="35" t="s">
        <v>14</v>
      </c>
      <c r="C13" s="6" t="s">
        <v>164</v>
      </c>
      <c r="D13" s="6" t="s">
        <v>68</v>
      </c>
      <c r="E13" s="13" t="s">
        <v>43</v>
      </c>
      <c r="F13" s="29" t="s">
        <v>224</v>
      </c>
      <c r="G13" s="42" t="s">
        <v>290</v>
      </c>
      <c r="H13" s="26" t="s">
        <v>18</v>
      </c>
      <c r="I13" s="41" t="s">
        <v>67</v>
      </c>
    </row>
    <row r="14" spans="1:9" ht="21" customHeight="1">
      <c r="A14" s="5">
        <v>9</v>
      </c>
      <c r="B14" s="35" t="s">
        <v>14</v>
      </c>
      <c r="C14" s="6" t="s">
        <v>170</v>
      </c>
      <c r="D14" s="6" t="s">
        <v>140</v>
      </c>
      <c r="E14" s="13" t="s">
        <v>43</v>
      </c>
      <c r="F14" s="29" t="s">
        <v>224</v>
      </c>
      <c r="G14" s="42" t="s">
        <v>291</v>
      </c>
      <c r="H14" s="26" t="s">
        <v>18</v>
      </c>
      <c r="I14" s="41" t="s">
        <v>67</v>
      </c>
    </row>
    <row r="15" spans="1:9" ht="21" customHeight="1">
      <c r="A15" s="48">
        <v>10</v>
      </c>
      <c r="B15" s="36" t="s">
        <v>216</v>
      </c>
      <c r="C15" s="39" t="s">
        <v>149</v>
      </c>
      <c r="D15" s="14" t="s">
        <v>195</v>
      </c>
      <c r="E15" s="16" t="s">
        <v>7</v>
      </c>
      <c r="F15" s="30" t="s">
        <v>224</v>
      </c>
      <c r="G15" s="55" t="s">
        <v>292</v>
      </c>
      <c r="H15" s="17" t="s">
        <v>18</v>
      </c>
      <c r="I15" s="17"/>
    </row>
    <row r="16" spans="1:9" ht="22.5" customHeight="1">
      <c r="A16" s="48">
        <v>11</v>
      </c>
      <c r="B16" s="36" t="s">
        <v>216</v>
      </c>
      <c r="C16" s="39" t="s">
        <v>148</v>
      </c>
      <c r="D16" s="8" t="s">
        <v>9</v>
      </c>
      <c r="E16" s="16" t="s">
        <v>7</v>
      </c>
      <c r="F16" s="30" t="s">
        <v>224</v>
      </c>
      <c r="G16" s="55" t="s">
        <v>293</v>
      </c>
      <c r="H16" s="17" t="s">
        <v>18</v>
      </c>
      <c r="I16" s="17"/>
    </row>
    <row r="17" spans="1:9" ht="22.5" customHeight="1">
      <c r="A17" s="48">
        <v>12</v>
      </c>
      <c r="B17" s="36" t="s">
        <v>215</v>
      </c>
      <c r="C17" s="8" t="s">
        <v>171</v>
      </c>
      <c r="D17" s="8" t="s">
        <v>63</v>
      </c>
      <c r="E17" s="16" t="s">
        <v>7</v>
      </c>
      <c r="F17" s="30" t="s">
        <v>224</v>
      </c>
      <c r="G17" s="55" t="s">
        <v>294</v>
      </c>
      <c r="H17" s="17" t="s">
        <v>18</v>
      </c>
      <c r="I17" s="17"/>
    </row>
    <row r="18" spans="1:9" ht="22.5" customHeight="1">
      <c r="A18" s="48">
        <v>13</v>
      </c>
      <c r="B18" s="36" t="s">
        <v>215</v>
      </c>
      <c r="C18" s="39" t="s">
        <v>175</v>
      </c>
      <c r="D18" s="8" t="s">
        <v>194</v>
      </c>
      <c r="E18" s="16" t="s">
        <v>7</v>
      </c>
      <c r="F18" s="30" t="s">
        <v>224</v>
      </c>
      <c r="G18" s="55" t="s">
        <v>295</v>
      </c>
      <c r="H18" s="17" t="s">
        <v>18</v>
      </c>
      <c r="I18" s="17"/>
    </row>
    <row r="19" spans="1:9" ht="22.5" customHeight="1">
      <c r="A19" s="48">
        <v>14</v>
      </c>
      <c r="B19" s="36" t="s">
        <v>215</v>
      </c>
      <c r="C19" s="8" t="s">
        <v>176</v>
      </c>
      <c r="D19" s="8" t="s">
        <v>64</v>
      </c>
      <c r="E19" s="16" t="s">
        <v>7</v>
      </c>
      <c r="F19" s="30" t="s">
        <v>224</v>
      </c>
      <c r="G19" s="55" t="s">
        <v>296</v>
      </c>
      <c r="H19" s="17" t="s">
        <v>18</v>
      </c>
      <c r="I19" s="17"/>
    </row>
    <row r="20" spans="1:9" ht="22.5" customHeight="1">
      <c r="A20" s="5">
        <v>15</v>
      </c>
      <c r="B20" s="29" t="s">
        <v>217</v>
      </c>
      <c r="C20" s="24" t="s">
        <v>196</v>
      </c>
      <c r="D20" s="26" t="s">
        <v>37</v>
      </c>
      <c r="E20" s="13" t="s">
        <v>7</v>
      </c>
      <c r="F20" s="29" t="s">
        <v>224</v>
      </c>
      <c r="G20" s="42" t="s">
        <v>297</v>
      </c>
      <c r="H20" s="26" t="s">
        <v>18</v>
      </c>
      <c r="I20" s="29" t="s">
        <v>198</v>
      </c>
    </row>
    <row r="21" spans="1:9" ht="22.5" customHeight="1">
      <c r="A21" s="5">
        <v>16</v>
      </c>
      <c r="B21" s="29" t="s">
        <v>217</v>
      </c>
      <c r="C21" s="24" t="s">
        <v>197</v>
      </c>
      <c r="D21" s="26" t="s">
        <v>275</v>
      </c>
      <c r="E21" s="40" t="s">
        <v>7</v>
      </c>
      <c r="F21" s="29" t="s">
        <v>224</v>
      </c>
      <c r="G21" s="42" t="s">
        <v>298</v>
      </c>
      <c r="H21" s="26" t="s">
        <v>18</v>
      </c>
      <c r="I21" s="26"/>
    </row>
    <row r="22" spans="1:9" ht="22.5" customHeight="1">
      <c r="A22" s="48">
        <v>17</v>
      </c>
      <c r="B22" s="30" t="s">
        <v>219</v>
      </c>
      <c r="C22" s="39" t="s">
        <v>146</v>
      </c>
      <c r="D22" s="17" t="s">
        <v>150</v>
      </c>
      <c r="E22" s="16" t="s">
        <v>43</v>
      </c>
      <c r="F22" s="30" t="s">
        <v>224</v>
      </c>
      <c r="G22" s="55" t="s">
        <v>299</v>
      </c>
      <c r="H22" s="39"/>
      <c r="I22" s="17"/>
    </row>
    <row r="23" spans="1:9" ht="22.5" customHeight="1">
      <c r="A23" s="48">
        <v>18</v>
      </c>
      <c r="B23" s="30" t="s">
        <v>219</v>
      </c>
      <c r="C23" s="39" t="s">
        <v>65</v>
      </c>
      <c r="D23" s="17" t="s">
        <v>48</v>
      </c>
      <c r="E23" s="16" t="s">
        <v>43</v>
      </c>
      <c r="F23" s="30" t="s">
        <v>224</v>
      </c>
      <c r="G23" s="55" t="s">
        <v>300</v>
      </c>
      <c r="H23" s="39"/>
      <c r="I23" s="17"/>
    </row>
    <row r="24" spans="1:9" ht="22.5" customHeight="1">
      <c r="A24" s="48">
        <v>19</v>
      </c>
      <c r="B24" s="30" t="s">
        <v>218</v>
      </c>
      <c r="C24" s="39" t="s">
        <v>69</v>
      </c>
      <c r="D24" s="17" t="s">
        <v>49</v>
      </c>
      <c r="E24" s="16" t="s">
        <v>43</v>
      </c>
      <c r="F24" s="30" t="s">
        <v>224</v>
      </c>
      <c r="G24" s="55" t="s">
        <v>301</v>
      </c>
      <c r="H24" s="39"/>
      <c r="I24" s="30" t="s">
        <v>198</v>
      </c>
    </row>
    <row r="25" spans="1:9" ht="22.5" customHeight="1">
      <c r="A25" s="48">
        <v>20</v>
      </c>
      <c r="B25" s="30" t="s">
        <v>218</v>
      </c>
      <c r="C25" s="52" t="s">
        <v>158</v>
      </c>
      <c r="D25" s="52" t="s">
        <v>62</v>
      </c>
      <c r="E25" s="16" t="s">
        <v>43</v>
      </c>
      <c r="F25" s="30" t="s">
        <v>224</v>
      </c>
      <c r="G25" s="55" t="s">
        <v>302</v>
      </c>
      <c r="H25" s="39"/>
      <c r="I25" s="17"/>
    </row>
    <row r="26" spans="1:10" ht="22.5" customHeight="1">
      <c r="A26" s="67">
        <v>21</v>
      </c>
      <c r="B26" s="76" t="s">
        <v>218</v>
      </c>
      <c r="C26" s="77" t="s">
        <v>170</v>
      </c>
      <c r="D26" s="77" t="s">
        <v>140</v>
      </c>
      <c r="E26" s="78" t="s">
        <v>43</v>
      </c>
      <c r="F26" s="76" t="s">
        <v>224</v>
      </c>
      <c r="G26" s="71" t="s">
        <v>303</v>
      </c>
      <c r="H26" s="79"/>
      <c r="I26" s="72"/>
      <c r="J26" s="75" t="s">
        <v>375</v>
      </c>
    </row>
    <row r="27" spans="1:9" ht="22.5" customHeight="1">
      <c r="A27" s="48">
        <v>22</v>
      </c>
      <c r="B27" s="30" t="s">
        <v>218</v>
      </c>
      <c r="C27" s="49" t="s">
        <v>168</v>
      </c>
      <c r="D27" s="49" t="s">
        <v>239</v>
      </c>
      <c r="E27" s="16" t="s">
        <v>43</v>
      </c>
      <c r="F27" s="30" t="s">
        <v>224</v>
      </c>
      <c r="G27" s="55" t="s">
        <v>304</v>
      </c>
      <c r="H27" s="39"/>
      <c r="I27" s="17"/>
    </row>
    <row r="28" spans="1:9" ht="22.5" customHeight="1">
      <c r="A28" s="48">
        <v>23</v>
      </c>
      <c r="B28" s="30" t="s">
        <v>218</v>
      </c>
      <c r="C28" s="49" t="s">
        <v>164</v>
      </c>
      <c r="D28" s="49" t="s">
        <v>68</v>
      </c>
      <c r="E28" s="16" t="s">
        <v>43</v>
      </c>
      <c r="F28" s="30" t="s">
        <v>224</v>
      </c>
      <c r="G28" s="55" t="s">
        <v>305</v>
      </c>
      <c r="H28" s="39"/>
      <c r="I28" s="17"/>
    </row>
    <row r="29" spans="1:9" ht="22.5" customHeight="1">
      <c r="A29" s="5">
        <v>24</v>
      </c>
      <c r="B29" s="29" t="s">
        <v>221</v>
      </c>
      <c r="C29" s="6" t="s">
        <v>171</v>
      </c>
      <c r="D29" s="6" t="s">
        <v>63</v>
      </c>
      <c r="E29" s="25" t="s">
        <v>7</v>
      </c>
      <c r="F29" s="29" t="s">
        <v>224</v>
      </c>
      <c r="G29" s="42" t="s">
        <v>306</v>
      </c>
      <c r="H29" s="24"/>
      <c r="I29" s="26"/>
    </row>
    <row r="30" spans="1:9" ht="22.5" customHeight="1">
      <c r="A30" s="5">
        <v>25</v>
      </c>
      <c r="B30" s="29" t="s">
        <v>221</v>
      </c>
      <c r="C30" s="24" t="s">
        <v>65</v>
      </c>
      <c r="D30" s="24" t="s">
        <v>48</v>
      </c>
      <c r="E30" s="25" t="s">
        <v>43</v>
      </c>
      <c r="F30" s="29" t="s">
        <v>224</v>
      </c>
      <c r="G30" s="42" t="s">
        <v>307</v>
      </c>
      <c r="H30" s="24"/>
      <c r="I30" s="26"/>
    </row>
    <row r="31" spans="1:9" ht="22.5" customHeight="1">
      <c r="A31" s="5">
        <v>26</v>
      </c>
      <c r="B31" s="29" t="s">
        <v>220</v>
      </c>
      <c r="C31" s="24" t="s">
        <v>172</v>
      </c>
      <c r="D31" s="24" t="s">
        <v>64</v>
      </c>
      <c r="E31" s="25" t="s">
        <v>7</v>
      </c>
      <c r="F31" s="29" t="s">
        <v>224</v>
      </c>
      <c r="G31" s="42" t="s">
        <v>308</v>
      </c>
      <c r="H31" s="24"/>
      <c r="I31" s="26"/>
    </row>
    <row r="32" spans="1:9" ht="22.5" customHeight="1">
      <c r="A32" s="48">
        <v>27</v>
      </c>
      <c r="B32" s="30" t="s">
        <v>223</v>
      </c>
      <c r="C32" s="39" t="s">
        <v>146</v>
      </c>
      <c r="D32" s="17" t="s">
        <v>147</v>
      </c>
      <c r="E32" s="18" t="s">
        <v>7</v>
      </c>
      <c r="F32" s="30" t="s">
        <v>224</v>
      </c>
      <c r="G32" s="55" t="s">
        <v>309</v>
      </c>
      <c r="H32" s="39"/>
      <c r="I32" s="30" t="s">
        <v>198</v>
      </c>
    </row>
    <row r="33" spans="1:9" ht="22.5" customHeight="1">
      <c r="A33" s="48">
        <v>28</v>
      </c>
      <c r="B33" s="30" t="s">
        <v>223</v>
      </c>
      <c r="C33" s="39" t="s">
        <v>148</v>
      </c>
      <c r="D33" s="8" t="s">
        <v>9</v>
      </c>
      <c r="E33" s="18" t="s">
        <v>7</v>
      </c>
      <c r="F33" s="30" t="s">
        <v>224</v>
      </c>
      <c r="G33" s="55" t="s">
        <v>310</v>
      </c>
      <c r="H33" s="39"/>
      <c r="I33" s="17"/>
    </row>
    <row r="34" spans="1:9" ht="22.5" customHeight="1">
      <c r="A34" s="48">
        <v>29</v>
      </c>
      <c r="B34" s="30" t="s">
        <v>222</v>
      </c>
      <c r="C34" s="39" t="s">
        <v>149</v>
      </c>
      <c r="D34" s="14" t="s">
        <v>8</v>
      </c>
      <c r="E34" s="18" t="s">
        <v>7</v>
      </c>
      <c r="F34" s="30" t="s">
        <v>224</v>
      </c>
      <c r="G34" s="55" t="s">
        <v>311</v>
      </c>
      <c r="H34" s="39"/>
      <c r="I34" s="17"/>
    </row>
    <row r="35" spans="1:9" ht="22.5" customHeight="1">
      <c r="A35" s="48">
        <v>30</v>
      </c>
      <c r="B35" s="30" t="s">
        <v>222</v>
      </c>
      <c r="C35" s="39" t="s">
        <v>173</v>
      </c>
      <c r="D35" s="17" t="s">
        <v>174</v>
      </c>
      <c r="E35" s="18" t="s">
        <v>7</v>
      </c>
      <c r="F35" s="30" t="s">
        <v>224</v>
      </c>
      <c r="G35" s="55" t="s">
        <v>312</v>
      </c>
      <c r="H35" s="39"/>
      <c r="I35" s="30" t="s">
        <v>198</v>
      </c>
    </row>
    <row r="36" spans="1:9" ht="22.5" customHeight="1">
      <c r="A36" s="48">
        <v>31</v>
      </c>
      <c r="B36" s="30" t="s">
        <v>222</v>
      </c>
      <c r="C36" s="39" t="s">
        <v>175</v>
      </c>
      <c r="D36" s="8" t="s">
        <v>10</v>
      </c>
      <c r="E36" s="18" t="s">
        <v>7</v>
      </c>
      <c r="F36" s="30" t="s">
        <v>224</v>
      </c>
      <c r="G36" s="55" t="s">
        <v>313</v>
      </c>
      <c r="H36" s="39"/>
      <c r="I36" s="17"/>
    </row>
    <row r="37" spans="1:9" s="75" customFormat="1" ht="22.5" customHeight="1">
      <c r="A37" s="67">
        <v>32</v>
      </c>
      <c r="B37" s="76" t="s">
        <v>222</v>
      </c>
      <c r="C37" s="79" t="s">
        <v>178</v>
      </c>
      <c r="D37" s="72" t="s">
        <v>179</v>
      </c>
      <c r="E37" s="80" t="s">
        <v>7</v>
      </c>
      <c r="F37" s="76" t="s">
        <v>224</v>
      </c>
      <c r="G37" s="71" t="s">
        <v>314</v>
      </c>
      <c r="H37" s="79"/>
      <c r="I37" s="76" t="s">
        <v>198</v>
      </c>
    </row>
    <row r="38" spans="1:9" ht="22.5" customHeight="1">
      <c r="A38" s="48">
        <v>33</v>
      </c>
      <c r="B38" s="30" t="s">
        <v>222</v>
      </c>
      <c r="C38" s="39" t="s">
        <v>165</v>
      </c>
      <c r="D38" s="17" t="s">
        <v>180</v>
      </c>
      <c r="E38" s="18" t="s">
        <v>7</v>
      </c>
      <c r="F38" s="30" t="s">
        <v>224</v>
      </c>
      <c r="G38" s="55" t="s">
        <v>315</v>
      </c>
      <c r="H38" s="39"/>
      <c r="I38" s="30" t="s">
        <v>198</v>
      </c>
    </row>
    <row r="39" spans="1:9" ht="22.5" customHeight="1">
      <c r="A39" s="5">
        <v>34</v>
      </c>
      <c r="B39" s="29" t="s">
        <v>226</v>
      </c>
      <c r="C39" s="24" t="s">
        <v>227</v>
      </c>
      <c r="D39" s="26" t="s">
        <v>228</v>
      </c>
      <c r="E39" s="25" t="s">
        <v>7</v>
      </c>
      <c r="F39" s="29" t="s">
        <v>224</v>
      </c>
      <c r="G39" s="42" t="s">
        <v>316</v>
      </c>
      <c r="H39" s="24"/>
      <c r="I39" s="29" t="s">
        <v>198</v>
      </c>
    </row>
    <row r="40" spans="1:9" ht="22.5" customHeight="1">
      <c r="A40" s="5">
        <v>35</v>
      </c>
      <c r="B40" s="29" t="s">
        <v>226</v>
      </c>
      <c r="C40" s="24" t="s">
        <v>229</v>
      </c>
      <c r="D40" s="26" t="s">
        <v>230</v>
      </c>
      <c r="E40" s="25" t="s">
        <v>7</v>
      </c>
      <c r="F40" s="29" t="s">
        <v>224</v>
      </c>
      <c r="G40" s="42" t="s">
        <v>317</v>
      </c>
      <c r="H40" s="24"/>
      <c r="I40" s="29"/>
    </row>
    <row r="41" spans="1:9" ht="22.5" customHeight="1">
      <c r="A41" s="5">
        <v>36</v>
      </c>
      <c r="B41" s="29" t="s">
        <v>225</v>
      </c>
      <c r="C41" s="24" t="s">
        <v>231</v>
      </c>
      <c r="D41" s="26" t="s">
        <v>232</v>
      </c>
      <c r="E41" s="25" t="s">
        <v>7</v>
      </c>
      <c r="F41" s="29" t="s">
        <v>224</v>
      </c>
      <c r="G41" s="42" t="s">
        <v>318</v>
      </c>
      <c r="H41" s="24"/>
      <c r="I41" s="29"/>
    </row>
    <row r="42" spans="1:9" ht="22.5" customHeight="1">
      <c r="A42" s="5">
        <v>37</v>
      </c>
      <c r="B42" s="29" t="s">
        <v>225</v>
      </c>
      <c r="C42" s="7" t="s">
        <v>160</v>
      </c>
      <c r="D42" s="7" t="s">
        <v>234</v>
      </c>
      <c r="E42" s="13" t="s">
        <v>7</v>
      </c>
      <c r="F42" s="29" t="s">
        <v>224</v>
      </c>
      <c r="G42" s="42" t="s">
        <v>319</v>
      </c>
      <c r="H42" s="26"/>
      <c r="I42" s="53" t="s">
        <v>198</v>
      </c>
    </row>
    <row r="43" spans="1:9" ht="22.5" customHeight="1">
      <c r="A43" s="5">
        <v>38</v>
      </c>
      <c r="B43" s="29" t="s">
        <v>225</v>
      </c>
      <c r="C43" s="24" t="s">
        <v>235</v>
      </c>
      <c r="D43" s="26" t="s">
        <v>236</v>
      </c>
      <c r="E43" s="13" t="s">
        <v>7</v>
      </c>
      <c r="F43" s="29" t="s">
        <v>224</v>
      </c>
      <c r="G43" s="42" t="s">
        <v>320</v>
      </c>
      <c r="H43" s="24"/>
      <c r="I43" s="53" t="s">
        <v>198</v>
      </c>
    </row>
    <row r="44" spans="1:9" ht="22.5" customHeight="1">
      <c r="A44" s="5">
        <v>39</v>
      </c>
      <c r="B44" s="29" t="s">
        <v>225</v>
      </c>
      <c r="C44" s="24" t="s">
        <v>237</v>
      </c>
      <c r="D44" s="26" t="s">
        <v>238</v>
      </c>
      <c r="E44" s="13" t="s">
        <v>7</v>
      </c>
      <c r="F44" s="29" t="s">
        <v>224</v>
      </c>
      <c r="G44" s="42" t="s">
        <v>321</v>
      </c>
      <c r="H44" s="24"/>
      <c r="I44" s="53" t="s">
        <v>198</v>
      </c>
    </row>
    <row r="45" spans="1:9" ht="22.5" customHeight="1">
      <c r="A45" s="5">
        <v>40</v>
      </c>
      <c r="B45" s="29" t="s">
        <v>225</v>
      </c>
      <c r="C45" s="6" t="s">
        <v>241</v>
      </c>
      <c r="D45" s="6" t="s">
        <v>240</v>
      </c>
      <c r="E45" s="13" t="s">
        <v>43</v>
      </c>
      <c r="F45" s="29" t="s">
        <v>224</v>
      </c>
      <c r="G45" s="42" t="s">
        <v>322</v>
      </c>
      <c r="H45" s="24"/>
      <c r="I45" s="29" t="s">
        <v>198</v>
      </c>
    </row>
    <row r="46" spans="1:9" ht="19.5" customHeight="1">
      <c r="A46" s="33">
        <v>41</v>
      </c>
      <c r="B46" s="30" t="s">
        <v>468</v>
      </c>
      <c r="C46" s="39" t="s">
        <v>469</v>
      </c>
      <c r="D46" s="17"/>
      <c r="E46" s="18" t="s">
        <v>473</v>
      </c>
      <c r="F46" s="30" t="s">
        <v>471</v>
      </c>
      <c r="G46" s="31" t="s">
        <v>472</v>
      </c>
      <c r="H46" s="127"/>
      <c r="I46" s="128"/>
    </row>
    <row r="47" spans="1:9" ht="19.5" customHeight="1">
      <c r="A47" s="33">
        <v>42</v>
      </c>
      <c r="B47" s="30" t="s">
        <v>476</v>
      </c>
      <c r="C47" s="39" t="s">
        <v>470</v>
      </c>
      <c r="D47" s="17"/>
      <c r="E47" s="18" t="s">
        <v>7</v>
      </c>
      <c r="F47" s="30" t="s">
        <v>224</v>
      </c>
      <c r="G47" s="31" t="s">
        <v>474</v>
      </c>
      <c r="H47" s="127"/>
      <c r="I47" s="128"/>
    </row>
    <row r="48" spans="1:9" ht="19.5" customHeight="1">
      <c r="A48" s="33">
        <v>43</v>
      </c>
      <c r="B48" s="30" t="s">
        <v>476</v>
      </c>
      <c r="C48" s="39" t="s">
        <v>477</v>
      </c>
      <c r="D48" s="17"/>
      <c r="E48" s="18" t="s">
        <v>7</v>
      </c>
      <c r="F48" s="30" t="s">
        <v>478</v>
      </c>
      <c r="G48" s="31" t="s">
        <v>475</v>
      </c>
      <c r="H48" s="127"/>
      <c r="I48" s="128"/>
    </row>
    <row r="49" spans="1:9" ht="19.5" customHeight="1">
      <c r="A49" s="33">
        <v>44</v>
      </c>
      <c r="B49" s="30" t="s">
        <v>476</v>
      </c>
      <c r="C49" s="39" t="s">
        <v>480</v>
      </c>
      <c r="D49" s="17"/>
      <c r="E49" s="18" t="s">
        <v>7</v>
      </c>
      <c r="F49" s="30" t="s">
        <v>479</v>
      </c>
      <c r="G49" s="31" t="s">
        <v>475</v>
      </c>
      <c r="H49" s="127"/>
      <c r="I49" s="128"/>
    </row>
    <row r="50" spans="1:9" ht="19.5" customHeight="1">
      <c r="A50" s="33">
        <v>45</v>
      </c>
      <c r="B50" s="30" t="s">
        <v>476</v>
      </c>
      <c r="C50" s="39" t="s">
        <v>481</v>
      </c>
      <c r="D50" s="17"/>
      <c r="E50" s="18" t="s">
        <v>7</v>
      </c>
      <c r="F50" s="30" t="s">
        <v>479</v>
      </c>
      <c r="G50" s="31" t="s">
        <v>475</v>
      </c>
      <c r="H50" s="127"/>
      <c r="I50" s="128"/>
    </row>
    <row r="51" spans="1:9" ht="19.5" customHeight="1">
      <c r="A51" s="33">
        <v>46</v>
      </c>
      <c r="B51" s="30" t="s">
        <v>476</v>
      </c>
      <c r="C51" s="39" t="s">
        <v>482</v>
      </c>
      <c r="D51" s="17"/>
      <c r="E51" s="18" t="s">
        <v>7</v>
      </c>
      <c r="F51" s="30" t="s">
        <v>479</v>
      </c>
      <c r="G51" s="31" t="s">
        <v>475</v>
      </c>
      <c r="H51" s="127"/>
      <c r="I51" s="128"/>
    </row>
    <row r="52" spans="1:9" ht="19.5" customHeight="1">
      <c r="A52" s="33">
        <v>47</v>
      </c>
      <c r="B52" s="30" t="s">
        <v>476</v>
      </c>
      <c r="C52" s="39" t="s">
        <v>484</v>
      </c>
      <c r="D52" s="17"/>
      <c r="E52" s="18" t="s">
        <v>7</v>
      </c>
      <c r="F52" s="30" t="s">
        <v>479</v>
      </c>
      <c r="G52" s="31" t="s">
        <v>475</v>
      </c>
      <c r="H52" s="127"/>
      <c r="I52" s="128"/>
    </row>
    <row r="53" spans="1:9" ht="19.5" customHeight="1">
      <c r="A53" s="33">
        <v>48</v>
      </c>
      <c r="B53" s="30" t="s">
        <v>476</v>
      </c>
      <c r="C53" s="39" t="s">
        <v>483</v>
      </c>
      <c r="D53" s="17"/>
      <c r="E53" s="18" t="s">
        <v>7</v>
      </c>
      <c r="F53" s="30" t="s">
        <v>479</v>
      </c>
      <c r="G53" s="31" t="s">
        <v>475</v>
      </c>
      <c r="H53" s="127"/>
      <c r="I53" s="128"/>
    </row>
    <row r="54" spans="1:9" ht="19.5" customHeight="1">
      <c r="A54" s="33">
        <v>49</v>
      </c>
      <c r="B54" s="30" t="s">
        <v>476</v>
      </c>
      <c r="C54" s="39" t="s">
        <v>485</v>
      </c>
      <c r="D54" s="17" t="s">
        <v>486</v>
      </c>
      <c r="E54" s="18" t="s">
        <v>7</v>
      </c>
      <c r="F54" s="30" t="s">
        <v>479</v>
      </c>
      <c r="G54" s="31" t="s">
        <v>475</v>
      </c>
      <c r="H54" s="127"/>
      <c r="I54" s="128"/>
    </row>
    <row r="55" spans="4:7" ht="12" customHeight="1">
      <c r="D55" s="4"/>
      <c r="G55" s="32"/>
    </row>
    <row r="56" spans="4:7" ht="12" customHeight="1">
      <c r="D56" s="4"/>
      <c r="G56" s="32"/>
    </row>
    <row r="57" spans="4:7" ht="12" customHeight="1">
      <c r="D57" s="4"/>
      <c r="G57" s="32"/>
    </row>
    <row r="58" spans="4:7" ht="12" customHeight="1">
      <c r="D58" s="4"/>
      <c r="G58" s="32"/>
    </row>
    <row r="59" spans="4:7" ht="12" customHeight="1">
      <c r="D59" s="4"/>
      <c r="G59" s="32"/>
    </row>
    <row r="60" spans="4:7" ht="12" customHeight="1">
      <c r="D60" s="4"/>
      <c r="G60" s="32"/>
    </row>
    <row r="61" spans="4:7" ht="12" customHeight="1">
      <c r="D61" s="4"/>
      <c r="G61" s="32"/>
    </row>
    <row r="62" spans="4:7" ht="12" customHeight="1">
      <c r="D62" s="4"/>
      <c r="G62" s="32"/>
    </row>
    <row r="63" spans="4:7" ht="12" customHeight="1">
      <c r="D63" s="4"/>
      <c r="G63" s="32"/>
    </row>
    <row r="64" spans="4:7" ht="12" customHeight="1">
      <c r="D64" s="4"/>
      <c r="G64" s="32"/>
    </row>
    <row r="65" spans="4:7" ht="12" customHeight="1">
      <c r="D65" s="4"/>
      <c r="G65" s="32"/>
    </row>
    <row r="66" spans="4:7" ht="12" customHeight="1">
      <c r="D66" s="4"/>
      <c r="G66" s="32"/>
    </row>
    <row r="67" spans="4:7" ht="12" customHeight="1">
      <c r="D67" s="4"/>
      <c r="G67" s="32"/>
    </row>
    <row r="68" spans="4:7" ht="12" customHeight="1">
      <c r="D68" s="4"/>
      <c r="G68" s="32"/>
    </row>
    <row r="69" spans="4:7" ht="12" customHeight="1">
      <c r="D69" s="4"/>
      <c r="G69" s="32"/>
    </row>
    <row r="70" spans="4:7" ht="12" customHeight="1">
      <c r="D70" s="4"/>
      <c r="G70" s="32"/>
    </row>
    <row r="71" spans="4:7" ht="12" customHeight="1">
      <c r="D71" s="4"/>
      <c r="G71" s="32"/>
    </row>
    <row r="72" spans="4:7" ht="12" customHeight="1">
      <c r="D72" s="4"/>
      <c r="G72" s="32"/>
    </row>
    <row r="73" spans="4:7" ht="12" customHeight="1">
      <c r="D73" s="4"/>
      <c r="G73" s="32"/>
    </row>
    <row r="74" spans="4:7" ht="12" customHeight="1">
      <c r="D74" s="4"/>
      <c r="G74" s="32"/>
    </row>
    <row r="75" spans="4:7" ht="12" customHeight="1">
      <c r="D75" s="4"/>
      <c r="G75" s="32"/>
    </row>
    <row r="76" spans="4:7" ht="12" customHeight="1">
      <c r="D76" s="4"/>
      <c r="G76" s="32"/>
    </row>
    <row r="77" spans="4:7" ht="12" customHeight="1">
      <c r="D77" s="4"/>
      <c r="G77" s="32"/>
    </row>
    <row r="78" spans="4:7" ht="12" customHeight="1">
      <c r="D78" s="4"/>
      <c r="G78" s="32"/>
    </row>
    <row r="79" spans="4:7" ht="12" customHeight="1">
      <c r="D79" s="4"/>
      <c r="G79" s="32"/>
    </row>
    <row r="80" spans="4:7" ht="12" customHeight="1">
      <c r="D80" s="4"/>
      <c r="G80" s="32"/>
    </row>
    <row r="81" spans="4:7" ht="12" customHeight="1">
      <c r="D81" s="4"/>
      <c r="G81" s="32"/>
    </row>
    <row r="82" spans="4:7" ht="12" customHeight="1">
      <c r="D82" s="4"/>
      <c r="G82" s="32"/>
    </row>
    <row r="83" spans="4:7" ht="12" customHeight="1">
      <c r="D83" s="4"/>
      <c r="G83" s="32"/>
    </row>
    <row r="84" spans="4:7" ht="12" customHeight="1">
      <c r="D84" s="4"/>
      <c r="G84" s="32"/>
    </row>
    <row r="85" spans="4:7" ht="12" customHeight="1">
      <c r="D85" s="4"/>
      <c r="G85" s="32"/>
    </row>
    <row r="86" spans="4:7" ht="12" customHeight="1">
      <c r="D86" s="4"/>
      <c r="G86" s="32"/>
    </row>
    <row r="87" spans="4:7" ht="12" customHeight="1">
      <c r="D87" s="4"/>
      <c r="G87" s="32"/>
    </row>
    <row r="88" spans="4:7" ht="12" customHeight="1">
      <c r="D88" s="4"/>
      <c r="G88" s="32"/>
    </row>
    <row r="89" spans="4:7" ht="12" customHeight="1">
      <c r="D89" s="4"/>
      <c r="G89" s="32"/>
    </row>
    <row r="90" spans="4:7" ht="12" customHeight="1">
      <c r="D90" s="4"/>
      <c r="G90" s="32"/>
    </row>
    <row r="91" spans="4:7" ht="12" customHeight="1">
      <c r="D91" s="4"/>
      <c r="G91" s="32"/>
    </row>
    <row r="92" spans="4:7" ht="12" customHeight="1">
      <c r="D92" s="4"/>
      <c r="G92" s="32"/>
    </row>
    <row r="93" spans="4:7" ht="12" customHeight="1">
      <c r="D93" s="4"/>
      <c r="G93" s="32"/>
    </row>
    <row r="94" spans="4:7" ht="12" customHeight="1">
      <c r="D94" s="4"/>
      <c r="G94" s="32"/>
    </row>
    <row r="95" spans="4:7" ht="12" customHeight="1">
      <c r="D95" s="4"/>
      <c r="G95" s="32"/>
    </row>
    <row r="96" spans="4:7" ht="12" customHeight="1">
      <c r="D96" s="4"/>
      <c r="G96" s="32"/>
    </row>
    <row r="97" spans="4:7" ht="12" customHeight="1">
      <c r="D97" s="4"/>
      <c r="G97" s="32"/>
    </row>
    <row r="98" spans="4:7" ht="12" customHeight="1">
      <c r="D98" s="4"/>
      <c r="G98" s="32"/>
    </row>
    <row r="99" spans="4:7" ht="12" customHeight="1">
      <c r="D99" s="4"/>
      <c r="G99" s="32"/>
    </row>
    <row r="100" spans="4:7" ht="12" customHeight="1">
      <c r="D100" s="4"/>
      <c r="G100" s="32"/>
    </row>
    <row r="101" spans="4:7" ht="12" customHeight="1">
      <c r="D101" s="4"/>
      <c r="G101" s="32"/>
    </row>
    <row r="102" spans="4:7" ht="12" customHeight="1">
      <c r="D102" s="4"/>
      <c r="G102" s="32"/>
    </row>
    <row r="103" spans="4:7" ht="12" customHeight="1">
      <c r="D103" s="4"/>
      <c r="G103" s="32"/>
    </row>
    <row r="104" spans="4:7" ht="12" customHeight="1">
      <c r="D104" s="4"/>
      <c r="G104" s="32"/>
    </row>
    <row r="105" spans="4:7" ht="12" customHeight="1">
      <c r="D105" s="4"/>
      <c r="G105" s="32"/>
    </row>
    <row r="106" spans="4:7" ht="12" customHeight="1">
      <c r="D106" s="4"/>
      <c r="G106" s="32"/>
    </row>
    <row r="107" spans="4:7" ht="12" customHeight="1">
      <c r="D107" s="4"/>
      <c r="G107" s="32"/>
    </row>
    <row r="108" spans="4:7" ht="12" customHeight="1">
      <c r="D108" s="4"/>
      <c r="G108" s="32"/>
    </row>
    <row r="109" spans="4:7" ht="12" customHeight="1">
      <c r="D109" s="4"/>
      <c r="G109" s="32"/>
    </row>
    <row r="110" spans="4:7" ht="12" customHeight="1">
      <c r="D110" s="4"/>
      <c r="G110" s="32"/>
    </row>
    <row r="111" spans="4:7" ht="12" customHeight="1">
      <c r="D111" s="4"/>
      <c r="G111" s="32"/>
    </row>
    <row r="112" spans="4:7" ht="12" customHeight="1">
      <c r="D112" s="4"/>
      <c r="G112" s="32"/>
    </row>
    <row r="113" spans="4:7" ht="12" customHeight="1">
      <c r="D113" s="4"/>
      <c r="G113" s="32"/>
    </row>
    <row r="114" spans="4:7" ht="12" customHeight="1">
      <c r="D114" s="4"/>
      <c r="G114" s="32"/>
    </row>
    <row r="115" spans="4:7" ht="12" customHeight="1">
      <c r="D115" s="4"/>
      <c r="G115" s="32"/>
    </row>
    <row r="116" spans="4:7" ht="12" customHeight="1">
      <c r="D116" s="4"/>
      <c r="G116" s="32"/>
    </row>
    <row r="117" spans="4:7" ht="12" customHeight="1">
      <c r="D117" s="4"/>
      <c r="G117" s="32"/>
    </row>
    <row r="118" spans="4:7" ht="12" customHeight="1">
      <c r="D118" s="4"/>
      <c r="G118" s="32"/>
    </row>
    <row r="119" spans="4:7" ht="12" customHeight="1">
      <c r="D119" s="4"/>
      <c r="G119" s="32"/>
    </row>
    <row r="120" spans="4:7" ht="12" customHeight="1">
      <c r="D120" s="4"/>
      <c r="G120" s="32"/>
    </row>
    <row r="121" spans="4:7" ht="12" customHeight="1">
      <c r="D121" s="4"/>
      <c r="G121" s="32"/>
    </row>
    <row r="122" spans="4:7" ht="12" customHeight="1">
      <c r="D122" s="4"/>
      <c r="G122" s="32"/>
    </row>
    <row r="123" spans="4:7" ht="12" customHeight="1">
      <c r="D123" s="4"/>
      <c r="G123" s="32"/>
    </row>
    <row r="124" spans="4:7" ht="12" customHeight="1">
      <c r="D124" s="4"/>
      <c r="G124" s="32"/>
    </row>
    <row r="125" spans="4:7" ht="12" customHeight="1">
      <c r="D125" s="4"/>
      <c r="G125" s="32"/>
    </row>
    <row r="126" spans="4:7" ht="12" customHeight="1">
      <c r="D126" s="4"/>
      <c r="G126" s="32"/>
    </row>
    <row r="127" spans="4:7" ht="12" customHeight="1">
      <c r="D127" s="4"/>
      <c r="G127" s="32"/>
    </row>
    <row r="128" spans="4:7" ht="12" customHeight="1">
      <c r="D128" s="4"/>
      <c r="G128" s="32"/>
    </row>
    <row r="129" spans="4:7" ht="12" customHeight="1">
      <c r="D129" s="4"/>
      <c r="G129" s="32"/>
    </row>
    <row r="130" spans="4:7" ht="12" customHeight="1">
      <c r="D130" s="4"/>
      <c r="G130" s="32"/>
    </row>
    <row r="131" spans="4:7" ht="12" customHeight="1">
      <c r="D131" s="4"/>
      <c r="G131" s="32"/>
    </row>
    <row r="132" spans="4:7" ht="12" customHeight="1">
      <c r="D132" s="4"/>
      <c r="G132" s="32"/>
    </row>
    <row r="133" spans="4:7" ht="12" customHeight="1">
      <c r="D133" s="4"/>
      <c r="G133" s="32"/>
    </row>
    <row r="134" spans="4:7" ht="12" customHeight="1">
      <c r="D134" s="4"/>
      <c r="G134" s="32"/>
    </row>
    <row r="135" spans="4:7" ht="12" customHeight="1">
      <c r="D135" s="4"/>
      <c r="G135" s="32"/>
    </row>
    <row r="136" spans="4:7" ht="12" customHeight="1">
      <c r="D136" s="4"/>
      <c r="G136" s="32"/>
    </row>
    <row r="137" spans="4:7" ht="12" customHeight="1">
      <c r="D137" s="4"/>
      <c r="G137" s="32"/>
    </row>
    <row r="138" spans="4:7" ht="12" customHeight="1">
      <c r="D138" s="4"/>
      <c r="G138" s="32"/>
    </row>
    <row r="139" spans="4:7" ht="12" customHeight="1">
      <c r="D139" s="4"/>
      <c r="G139" s="32"/>
    </row>
    <row r="140" spans="4:7" ht="12" customHeight="1">
      <c r="D140" s="4"/>
      <c r="G140" s="32"/>
    </row>
    <row r="141" spans="4:7" ht="12" customHeight="1">
      <c r="D141" s="4"/>
      <c r="G141" s="32"/>
    </row>
    <row r="142" spans="4:7" ht="12" customHeight="1">
      <c r="D142" s="4"/>
      <c r="G142" s="32"/>
    </row>
    <row r="143" spans="4:7" ht="12" customHeight="1">
      <c r="D143" s="4"/>
      <c r="G143" s="32"/>
    </row>
    <row r="144" spans="4:7" ht="12" customHeight="1">
      <c r="D144" s="4"/>
      <c r="G144" s="32"/>
    </row>
    <row r="145" spans="4:7" ht="12" customHeight="1">
      <c r="D145" s="4"/>
      <c r="G145" s="32"/>
    </row>
    <row r="146" spans="4:7" ht="12" customHeight="1">
      <c r="D146" s="4"/>
      <c r="G146" s="32"/>
    </row>
    <row r="147" spans="4:7" ht="12" customHeight="1">
      <c r="D147" s="4"/>
      <c r="G147" s="32"/>
    </row>
    <row r="148" spans="4:7" ht="12" customHeight="1">
      <c r="D148" s="4"/>
      <c r="G148" s="32"/>
    </row>
    <row r="149" spans="4:7" ht="12" customHeight="1">
      <c r="D149" s="4"/>
      <c r="G149" s="32"/>
    </row>
    <row r="150" spans="4:7" ht="12" customHeight="1">
      <c r="D150" s="4"/>
      <c r="G150" s="32"/>
    </row>
    <row r="151" spans="4:7" ht="12" customHeight="1">
      <c r="D151" s="4"/>
      <c r="G151" s="32"/>
    </row>
    <row r="152" spans="4:7" ht="12" customHeight="1">
      <c r="D152" s="4"/>
      <c r="G152" s="32"/>
    </row>
    <row r="153" spans="4:7" ht="12" customHeight="1">
      <c r="D153" s="4"/>
      <c r="G153" s="32"/>
    </row>
    <row r="154" spans="4:7" ht="12" customHeight="1">
      <c r="D154" s="4"/>
      <c r="G154" s="32"/>
    </row>
    <row r="155" spans="4:7" ht="12" customHeight="1">
      <c r="D155" s="4"/>
      <c r="G155" s="32"/>
    </row>
    <row r="156" spans="4:7" ht="12" customHeight="1">
      <c r="D156" s="4"/>
      <c r="G156" s="32"/>
    </row>
    <row r="157" spans="4:7" ht="12" customHeight="1">
      <c r="D157" s="4"/>
      <c r="G157" s="32"/>
    </row>
    <row r="158" spans="4:7" ht="12" customHeight="1">
      <c r="D158" s="4"/>
      <c r="G158" s="32"/>
    </row>
    <row r="159" spans="4:7" ht="12" customHeight="1">
      <c r="D159" s="4"/>
      <c r="G159" s="32"/>
    </row>
    <row r="160" spans="4:7" ht="12" customHeight="1">
      <c r="D160" s="4"/>
      <c r="G160" s="32"/>
    </row>
    <row r="161" spans="4:7" ht="12" customHeight="1">
      <c r="D161" s="4"/>
      <c r="G161" s="32"/>
    </row>
    <row r="162" spans="4:7" ht="12" customHeight="1">
      <c r="D162" s="4"/>
      <c r="G162" s="32"/>
    </row>
    <row r="163" spans="4:7" ht="12" customHeight="1">
      <c r="D163" s="4"/>
      <c r="G163" s="32"/>
    </row>
    <row r="164" spans="4:7" ht="12" customHeight="1">
      <c r="D164" s="4"/>
      <c r="G164" s="32"/>
    </row>
    <row r="165" spans="4:7" ht="12" customHeight="1">
      <c r="D165" s="4"/>
      <c r="G165" s="32"/>
    </row>
    <row r="166" spans="4:7" ht="12" customHeight="1">
      <c r="D166" s="4"/>
      <c r="G166" s="32"/>
    </row>
    <row r="167" spans="4:7" ht="12" customHeight="1">
      <c r="D167" s="4"/>
      <c r="G167" s="32"/>
    </row>
    <row r="168" spans="4:7" ht="12" customHeight="1">
      <c r="D168" s="4"/>
      <c r="G168" s="32"/>
    </row>
    <row r="169" spans="4:7" ht="12" customHeight="1">
      <c r="D169" s="4"/>
      <c r="G169" s="32"/>
    </row>
    <row r="170" spans="4:7" ht="12" customHeight="1">
      <c r="D170" s="4"/>
      <c r="G170" s="32"/>
    </row>
    <row r="171" spans="4:7" ht="12" customHeight="1">
      <c r="D171" s="4"/>
      <c r="G171" s="32"/>
    </row>
    <row r="172" spans="4:7" ht="12" customHeight="1">
      <c r="D172" s="4"/>
      <c r="G172" s="32"/>
    </row>
    <row r="173" spans="4:7" ht="12" customHeight="1">
      <c r="D173" s="4"/>
      <c r="G173" s="32"/>
    </row>
    <row r="174" spans="4:7" ht="12" customHeight="1">
      <c r="D174" s="4"/>
      <c r="G174" s="32"/>
    </row>
    <row r="175" spans="4:7" ht="12" customHeight="1">
      <c r="D175" s="4"/>
      <c r="G175" s="32"/>
    </row>
    <row r="176" spans="4:7" ht="12" customHeight="1">
      <c r="D176" s="4"/>
      <c r="G176" s="32"/>
    </row>
    <row r="177" spans="4:7" ht="12" customHeight="1">
      <c r="D177" s="4"/>
      <c r="G177" s="32"/>
    </row>
    <row r="178" spans="4:7" ht="12" customHeight="1">
      <c r="D178" s="4"/>
      <c r="G178" s="32"/>
    </row>
    <row r="179" spans="4:7" ht="12" customHeight="1">
      <c r="D179" s="4"/>
      <c r="G179" s="32"/>
    </row>
    <row r="180" spans="4:7" ht="12" customHeight="1">
      <c r="D180" s="4"/>
      <c r="G180" s="32"/>
    </row>
    <row r="181" spans="4:7" ht="12" customHeight="1">
      <c r="D181" s="4"/>
      <c r="G181" s="32"/>
    </row>
    <row r="182" spans="4:7" ht="12" customHeight="1">
      <c r="D182" s="4"/>
      <c r="G182" s="32"/>
    </row>
    <row r="183" spans="4:7" ht="12" customHeight="1">
      <c r="D183" s="4"/>
      <c r="G183" s="32"/>
    </row>
    <row r="184" spans="4:7" ht="12" customHeight="1">
      <c r="D184" s="4"/>
      <c r="G184" s="32"/>
    </row>
    <row r="185" spans="4:7" ht="12" customHeight="1">
      <c r="D185" s="4"/>
      <c r="G185" s="32"/>
    </row>
    <row r="186" spans="4:7" ht="12" customHeight="1">
      <c r="D186" s="4"/>
      <c r="G186" s="32"/>
    </row>
    <row r="187" spans="4:7" ht="12" customHeight="1">
      <c r="D187" s="4"/>
      <c r="G187" s="32"/>
    </row>
    <row r="188" spans="4:7" ht="12" customHeight="1">
      <c r="D188" s="4"/>
      <c r="G188" s="32"/>
    </row>
    <row r="189" spans="4:7" ht="12" customHeight="1">
      <c r="D189" s="4"/>
      <c r="G189" s="32"/>
    </row>
    <row r="190" spans="4:7" ht="12" customHeight="1">
      <c r="D190" s="4"/>
      <c r="G190" s="32"/>
    </row>
    <row r="191" spans="4:7" ht="12" customHeight="1">
      <c r="D191" s="4"/>
      <c r="G191" s="32"/>
    </row>
    <row r="192" spans="4:7" ht="12" customHeight="1">
      <c r="D192" s="4"/>
      <c r="G192" s="32"/>
    </row>
    <row r="193" spans="4:7" ht="12" customHeight="1">
      <c r="D193" s="4"/>
      <c r="G193" s="32"/>
    </row>
    <row r="194" spans="4:7" ht="12" customHeight="1">
      <c r="D194" s="4"/>
      <c r="G194" s="32"/>
    </row>
    <row r="195" spans="4:7" ht="12" customHeight="1">
      <c r="D195" s="4"/>
      <c r="G195" s="32"/>
    </row>
    <row r="196" spans="4:7" ht="12" customHeight="1">
      <c r="D196" s="4"/>
      <c r="G196" s="32"/>
    </row>
    <row r="197" spans="4:7" ht="12" customHeight="1">
      <c r="D197" s="4"/>
      <c r="G197" s="32"/>
    </row>
    <row r="198" spans="4:7" ht="12" customHeight="1">
      <c r="D198" s="4"/>
      <c r="G198" s="32"/>
    </row>
    <row r="199" spans="4:7" ht="12" customHeight="1">
      <c r="D199" s="4"/>
      <c r="G199" s="32"/>
    </row>
    <row r="200" spans="4:7" ht="12" customHeight="1">
      <c r="D200" s="4"/>
      <c r="G200" s="32"/>
    </row>
    <row r="201" spans="4:7" ht="12" customHeight="1">
      <c r="D201" s="4"/>
      <c r="G201" s="32"/>
    </row>
    <row r="202" spans="4:7" ht="12" customHeight="1">
      <c r="D202" s="4"/>
      <c r="G202" s="32"/>
    </row>
    <row r="203" spans="4:7" ht="12" customHeight="1">
      <c r="D203" s="4"/>
      <c r="G203" s="32"/>
    </row>
    <row r="204" spans="4:7" ht="12" customHeight="1">
      <c r="D204" s="4"/>
      <c r="G204" s="32"/>
    </row>
    <row r="205" spans="4:7" ht="12" customHeight="1">
      <c r="D205" s="4"/>
      <c r="G205" s="32"/>
    </row>
    <row r="206" spans="4:7" ht="12" customHeight="1">
      <c r="D206" s="4"/>
      <c r="G206" s="32"/>
    </row>
    <row r="207" spans="4:7" ht="12" customHeight="1">
      <c r="D207" s="4"/>
      <c r="G207" s="32"/>
    </row>
    <row r="208" spans="4:7" ht="12" customHeight="1">
      <c r="D208" s="4"/>
      <c r="G208" s="32"/>
    </row>
    <row r="209" spans="4:7" ht="12" customHeight="1">
      <c r="D209" s="4"/>
      <c r="G209" s="32"/>
    </row>
    <row r="210" spans="4:7" ht="12" customHeight="1">
      <c r="D210" s="4"/>
      <c r="G210" s="32"/>
    </row>
    <row r="211" spans="4:7" ht="12" customHeight="1">
      <c r="D211" s="4"/>
      <c r="G211" s="32"/>
    </row>
    <row r="212" spans="4:7" ht="12" customHeight="1">
      <c r="D212" s="4"/>
      <c r="G212" s="32"/>
    </row>
    <row r="213" spans="4:7" ht="12" customHeight="1">
      <c r="D213" s="4"/>
      <c r="G213" s="32"/>
    </row>
    <row r="214" spans="4:7" ht="12" customHeight="1">
      <c r="D214" s="4"/>
      <c r="G214" s="32"/>
    </row>
    <row r="215" spans="4:7" ht="12" customHeight="1">
      <c r="D215" s="4"/>
      <c r="G215" s="32"/>
    </row>
    <row r="216" spans="4:7" ht="12" customHeight="1">
      <c r="D216" s="4"/>
      <c r="G216" s="32"/>
    </row>
    <row r="217" spans="4:7" ht="12" customHeight="1">
      <c r="D217" s="4"/>
      <c r="G217" s="32"/>
    </row>
    <row r="218" spans="4:7" ht="12" customHeight="1">
      <c r="D218" s="4"/>
      <c r="G218" s="32"/>
    </row>
    <row r="219" spans="4:7" ht="12" customHeight="1">
      <c r="D219" s="4"/>
      <c r="G219" s="32"/>
    </row>
    <row r="220" spans="4:7" ht="12" customHeight="1">
      <c r="D220" s="4"/>
      <c r="G220" s="32"/>
    </row>
    <row r="221" spans="4:7" ht="12" customHeight="1">
      <c r="D221" s="4"/>
      <c r="G221" s="32"/>
    </row>
    <row r="222" spans="4:7" ht="12" customHeight="1">
      <c r="D222" s="4"/>
      <c r="G222" s="32"/>
    </row>
    <row r="223" spans="4:7" ht="12" customHeight="1">
      <c r="D223" s="4"/>
      <c r="G223" s="32"/>
    </row>
    <row r="224" spans="4:7" ht="12" customHeight="1">
      <c r="D224" s="4"/>
      <c r="G224" s="32"/>
    </row>
    <row r="225" spans="4:7" ht="12" customHeight="1">
      <c r="D225" s="4"/>
      <c r="G225" s="32"/>
    </row>
    <row r="226" spans="4:7" ht="12" customHeight="1">
      <c r="D226" s="4"/>
      <c r="G226" s="32"/>
    </row>
    <row r="227" spans="4:7" ht="12" customHeight="1">
      <c r="D227" s="4"/>
      <c r="G227" s="32"/>
    </row>
    <row r="228" spans="4:7" ht="12" customHeight="1">
      <c r="D228" s="4"/>
      <c r="G228" s="32"/>
    </row>
    <row r="229" spans="4:7" ht="12" customHeight="1">
      <c r="D229" s="4"/>
      <c r="G229" s="32"/>
    </row>
    <row r="230" spans="4:7" ht="12" customHeight="1">
      <c r="D230" s="4"/>
      <c r="G230" s="32"/>
    </row>
    <row r="231" spans="4:7" ht="12" customHeight="1">
      <c r="D231" s="4"/>
      <c r="G231" s="32"/>
    </row>
    <row r="232" spans="4:7" ht="12" customHeight="1">
      <c r="D232" s="4"/>
      <c r="G232" s="32"/>
    </row>
    <row r="233" spans="4:7" ht="12" customHeight="1">
      <c r="D233" s="4"/>
      <c r="G233" s="32"/>
    </row>
    <row r="234" spans="4:7" ht="12" customHeight="1">
      <c r="D234" s="4"/>
      <c r="G234" s="32"/>
    </row>
    <row r="235" spans="4:7" ht="12" customHeight="1">
      <c r="D235" s="4"/>
      <c r="G235" s="32"/>
    </row>
    <row r="236" spans="4:7" ht="12" customHeight="1">
      <c r="D236" s="4"/>
      <c r="G236" s="32"/>
    </row>
    <row r="237" spans="4:7" ht="12" customHeight="1">
      <c r="D237" s="4"/>
      <c r="G237" s="32"/>
    </row>
    <row r="238" spans="4:7" ht="12" customHeight="1">
      <c r="D238" s="4"/>
      <c r="G238" s="32"/>
    </row>
    <row r="239" spans="4:7" ht="12" customHeight="1">
      <c r="D239" s="4"/>
      <c r="G239" s="32"/>
    </row>
    <row r="240" spans="4:7" ht="12" customHeight="1">
      <c r="D240" s="4"/>
      <c r="G240" s="32"/>
    </row>
    <row r="241" spans="4:7" ht="12" customHeight="1">
      <c r="D241" s="4"/>
      <c r="G241" s="32"/>
    </row>
    <row r="242" spans="4:7" ht="12" customHeight="1">
      <c r="D242" s="4"/>
      <c r="G242" s="32"/>
    </row>
    <row r="243" spans="4:7" ht="12" customHeight="1">
      <c r="D243" s="4"/>
      <c r="G243" s="32"/>
    </row>
    <row r="244" spans="4:7" ht="12" customHeight="1">
      <c r="D244" s="4"/>
      <c r="G244" s="32"/>
    </row>
    <row r="245" spans="4:7" ht="12" customHeight="1">
      <c r="D245" s="4"/>
      <c r="G245" s="32"/>
    </row>
    <row r="246" spans="4:7" ht="12" customHeight="1">
      <c r="D246" s="4"/>
      <c r="G246" s="32"/>
    </row>
    <row r="247" spans="4:7" ht="12" customHeight="1">
      <c r="D247" s="4"/>
      <c r="G247" s="32"/>
    </row>
    <row r="248" spans="4:7" ht="12" customHeight="1">
      <c r="D248" s="4"/>
      <c r="G248" s="32"/>
    </row>
    <row r="249" spans="4:7" ht="12" customHeight="1">
      <c r="D249" s="4"/>
      <c r="G249" s="32"/>
    </row>
    <row r="250" spans="4:7" ht="12" customHeight="1">
      <c r="D250" s="4"/>
      <c r="G250" s="32"/>
    </row>
    <row r="251" spans="4:7" ht="12" customHeight="1">
      <c r="D251" s="4"/>
      <c r="G251" s="32"/>
    </row>
    <row r="252" spans="4:7" ht="12" customHeight="1">
      <c r="D252" s="4"/>
      <c r="G252" s="32"/>
    </row>
    <row r="253" spans="4:7" ht="12" customHeight="1">
      <c r="D253" s="4"/>
      <c r="G253" s="32"/>
    </row>
    <row r="254" spans="4:7" ht="12" customHeight="1">
      <c r="D254" s="4"/>
      <c r="G254" s="32"/>
    </row>
    <row r="255" spans="4:7" ht="12" customHeight="1">
      <c r="D255" s="4"/>
      <c r="G255" s="32"/>
    </row>
    <row r="256" spans="4:7" ht="12" customHeight="1">
      <c r="D256" s="4"/>
      <c r="G256" s="32"/>
    </row>
    <row r="257" spans="4:7" ht="12" customHeight="1">
      <c r="D257" s="4"/>
      <c r="G257" s="32"/>
    </row>
    <row r="258" spans="4:7" ht="12" customHeight="1">
      <c r="D258" s="4"/>
      <c r="G258" s="32"/>
    </row>
    <row r="259" spans="4:7" ht="12" customHeight="1">
      <c r="D259" s="4"/>
      <c r="G259" s="32"/>
    </row>
    <row r="260" spans="4:7" ht="12" customHeight="1">
      <c r="D260" s="4"/>
      <c r="G260" s="32"/>
    </row>
    <row r="261" spans="4:7" ht="12" customHeight="1">
      <c r="D261" s="4"/>
      <c r="G261" s="32"/>
    </row>
    <row r="262" spans="4:7" ht="12" customHeight="1">
      <c r="D262" s="4"/>
      <c r="G262" s="32"/>
    </row>
    <row r="263" spans="4:7" ht="12" customHeight="1">
      <c r="D263" s="4"/>
      <c r="G263" s="32"/>
    </row>
    <row r="264" spans="4:7" ht="12" customHeight="1">
      <c r="D264" s="4"/>
      <c r="G264" s="32"/>
    </row>
    <row r="265" spans="4:7" ht="12" customHeight="1">
      <c r="D265" s="4"/>
      <c r="G265" s="32"/>
    </row>
    <row r="266" spans="4:7" ht="12" customHeight="1">
      <c r="D266" s="4"/>
      <c r="G266" s="32"/>
    </row>
    <row r="267" spans="4:7" ht="12" customHeight="1">
      <c r="D267" s="4"/>
      <c r="G267" s="32"/>
    </row>
    <row r="268" spans="4:7" ht="12" customHeight="1">
      <c r="D268" s="4"/>
      <c r="G268" s="32"/>
    </row>
    <row r="269" spans="4:7" ht="12" customHeight="1">
      <c r="D269" s="4"/>
      <c r="G269" s="32"/>
    </row>
    <row r="270" spans="4:7" ht="12" customHeight="1">
      <c r="D270" s="4"/>
      <c r="G270" s="32"/>
    </row>
    <row r="271" spans="4:7" ht="12" customHeight="1">
      <c r="D271" s="4"/>
      <c r="G271" s="32"/>
    </row>
    <row r="272" spans="4:7" ht="12" customHeight="1">
      <c r="D272" s="4"/>
      <c r="G272" s="32"/>
    </row>
    <row r="273" spans="4:7" ht="12" customHeight="1">
      <c r="D273" s="4"/>
      <c r="G273" s="32"/>
    </row>
    <row r="274" spans="4:7" ht="12" customHeight="1">
      <c r="D274" s="4"/>
      <c r="G274" s="32"/>
    </row>
    <row r="275" spans="4:7" ht="12" customHeight="1">
      <c r="D275" s="4"/>
      <c r="G275" s="32"/>
    </row>
    <row r="276" spans="4:7" ht="12" customHeight="1">
      <c r="D276" s="4"/>
      <c r="G276" s="32"/>
    </row>
    <row r="277" spans="4:7" ht="12" customHeight="1">
      <c r="D277" s="4"/>
      <c r="G277" s="32"/>
    </row>
    <row r="278" spans="4:7" ht="12" customHeight="1">
      <c r="D278" s="4"/>
      <c r="G278" s="32"/>
    </row>
    <row r="279" spans="4:7" ht="12" customHeight="1">
      <c r="D279" s="4"/>
      <c r="G279" s="32"/>
    </row>
    <row r="280" spans="4:7" ht="12" customHeight="1">
      <c r="D280" s="4"/>
      <c r="G280" s="32"/>
    </row>
    <row r="281" spans="4:7" ht="12" customHeight="1">
      <c r="D281" s="4"/>
      <c r="G281" s="32"/>
    </row>
    <row r="282" spans="4:7" ht="12" customHeight="1">
      <c r="D282" s="4"/>
      <c r="G282" s="32"/>
    </row>
    <row r="283" spans="4:7" ht="12" customHeight="1">
      <c r="D283" s="4"/>
      <c r="G283" s="32"/>
    </row>
    <row r="284" spans="4:7" ht="12" customHeight="1">
      <c r="D284" s="4"/>
      <c r="G284" s="32"/>
    </row>
    <row r="285" spans="4:7" ht="12" customHeight="1">
      <c r="D285" s="4"/>
      <c r="G285" s="32"/>
    </row>
    <row r="286" spans="4:7" ht="12" customHeight="1">
      <c r="D286" s="4"/>
      <c r="G286" s="32"/>
    </row>
    <row r="287" spans="4:7" ht="12" customHeight="1">
      <c r="D287" s="4"/>
      <c r="G287" s="32"/>
    </row>
    <row r="288" spans="4:7" ht="12" customHeight="1">
      <c r="D288" s="4"/>
      <c r="G288" s="32"/>
    </row>
    <row r="289" spans="4:7" ht="12" customHeight="1">
      <c r="D289" s="4"/>
      <c r="G289" s="32"/>
    </row>
    <row r="290" spans="4:7" ht="12" customHeight="1">
      <c r="D290" s="4"/>
      <c r="G290" s="32"/>
    </row>
    <row r="291" spans="4:7" ht="12" customHeight="1">
      <c r="D291" s="4"/>
      <c r="G291" s="32"/>
    </row>
    <row r="292" spans="4:7" ht="12" customHeight="1">
      <c r="D292" s="4"/>
      <c r="G292" s="32"/>
    </row>
    <row r="293" spans="4:7" ht="12" customHeight="1">
      <c r="D293" s="4"/>
      <c r="G293" s="32"/>
    </row>
    <row r="294" spans="4:7" ht="12" customHeight="1">
      <c r="D294" s="4"/>
      <c r="G294" s="32"/>
    </row>
    <row r="295" spans="4:7" ht="12" customHeight="1">
      <c r="D295" s="4"/>
      <c r="G295" s="32"/>
    </row>
    <row r="296" spans="4:7" ht="12" customHeight="1">
      <c r="D296" s="4"/>
      <c r="G296" s="32"/>
    </row>
    <row r="297" spans="4:7" ht="12" customHeight="1">
      <c r="D297" s="4"/>
      <c r="G297" s="32"/>
    </row>
    <row r="298" spans="4:7" ht="12" customHeight="1">
      <c r="D298" s="4"/>
      <c r="G298" s="32"/>
    </row>
    <row r="299" spans="4:7" ht="12" customHeight="1">
      <c r="D299" s="4"/>
      <c r="G299" s="32"/>
    </row>
    <row r="300" spans="4:7" ht="12" customHeight="1">
      <c r="D300" s="4"/>
      <c r="G300" s="32"/>
    </row>
    <row r="301" spans="4:7" ht="12" customHeight="1">
      <c r="D301" s="4"/>
      <c r="G301" s="32"/>
    </row>
    <row r="302" spans="4:7" ht="12" customHeight="1">
      <c r="D302" s="4"/>
      <c r="G302" s="32"/>
    </row>
    <row r="303" spans="4:7" ht="12" customHeight="1">
      <c r="D303" s="4"/>
      <c r="G303" s="32"/>
    </row>
    <row r="304" spans="4:7" ht="12" customHeight="1">
      <c r="D304" s="4"/>
      <c r="G304" s="32"/>
    </row>
    <row r="305" spans="4:7" ht="12" customHeight="1">
      <c r="D305" s="4"/>
      <c r="G305" s="32"/>
    </row>
    <row r="306" spans="4:7" ht="12" customHeight="1">
      <c r="D306" s="4"/>
      <c r="G306" s="32"/>
    </row>
    <row r="307" spans="4:7" ht="12" customHeight="1">
      <c r="D307" s="4"/>
      <c r="G307" s="32"/>
    </row>
    <row r="308" spans="4:7" ht="12" customHeight="1">
      <c r="D308" s="4"/>
      <c r="G308" s="32"/>
    </row>
    <row r="309" spans="4:7" ht="12" customHeight="1">
      <c r="D309" s="4"/>
      <c r="G309" s="32"/>
    </row>
    <row r="310" spans="4:7" ht="12" customHeight="1">
      <c r="D310" s="4"/>
      <c r="G310" s="32"/>
    </row>
    <row r="311" spans="4:7" ht="12" customHeight="1">
      <c r="D311" s="4"/>
      <c r="G311" s="32"/>
    </row>
    <row r="312" spans="4:7" ht="12" customHeight="1">
      <c r="D312" s="4"/>
      <c r="G312" s="32"/>
    </row>
    <row r="313" spans="4:7" ht="12" customHeight="1">
      <c r="D313" s="4"/>
      <c r="G313" s="32"/>
    </row>
    <row r="314" spans="4:7" ht="12" customHeight="1">
      <c r="D314" s="4"/>
      <c r="G314" s="32"/>
    </row>
    <row r="315" spans="4:7" ht="12" customHeight="1">
      <c r="D315" s="4"/>
      <c r="G315" s="32"/>
    </row>
    <row r="316" spans="4:7" ht="12" customHeight="1">
      <c r="D316" s="4"/>
      <c r="G316" s="32"/>
    </row>
    <row r="317" spans="4:7" ht="12" customHeight="1">
      <c r="D317" s="4"/>
      <c r="G317" s="32"/>
    </row>
    <row r="318" spans="4:7" ht="12" customHeight="1">
      <c r="D318" s="4"/>
      <c r="G318" s="32"/>
    </row>
    <row r="319" spans="4:7" ht="12" customHeight="1">
      <c r="D319" s="4"/>
      <c r="G319" s="32"/>
    </row>
    <row r="320" spans="4:7" ht="12" customHeight="1">
      <c r="D320" s="4"/>
      <c r="G320" s="32"/>
    </row>
    <row r="321" spans="4:7" ht="12" customHeight="1">
      <c r="D321" s="4"/>
      <c r="G321" s="32"/>
    </row>
    <row r="322" spans="4:7" ht="12" customHeight="1">
      <c r="D322" s="4"/>
      <c r="G322" s="32"/>
    </row>
    <row r="323" spans="4:7" ht="12" customHeight="1">
      <c r="D323" s="4"/>
      <c r="G323" s="32"/>
    </row>
    <row r="324" spans="4:7" ht="12" customHeight="1">
      <c r="D324" s="4"/>
      <c r="G324" s="32"/>
    </row>
    <row r="325" spans="4:7" ht="12" customHeight="1">
      <c r="D325" s="4"/>
      <c r="G325" s="32"/>
    </row>
    <row r="326" spans="4:7" ht="12" customHeight="1">
      <c r="D326" s="4"/>
      <c r="G326" s="32"/>
    </row>
    <row r="327" spans="4:7" ht="12" customHeight="1">
      <c r="D327" s="4"/>
      <c r="G327" s="32"/>
    </row>
    <row r="328" spans="4:7" ht="12" customHeight="1">
      <c r="D328" s="4"/>
      <c r="G328" s="32"/>
    </row>
    <row r="329" spans="4:7" ht="12" customHeight="1">
      <c r="D329" s="4"/>
      <c r="G329" s="32"/>
    </row>
    <row r="330" spans="4:7" ht="12" customHeight="1">
      <c r="D330" s="4"/>
      <c r="G330" s="32"/>
    </row>
    <row r="331" spans="4:7" ht="12" customHeight="1">
      <c r="D331" s="4"/>
      <c r="G331" s="32"/>
    </row>
    <row r="332" spans="4:7" ht="12" customHeight="1">
      <c r="D332" s="4"/>
      <c r="G332" s="32"/>
    </row>
    <row r="333" spans="4:7" ht="12" customHeight="1">
      <c r="D333" s="4"/>
      <c r="G333" s="32"/>
    </row>
    <row r="334" spans="4:7" ht="12" customHeight="1">
      <c r="D334" s="4"/>
      <c r="G334" s="32"/>
    </row>
    <row r="335" spans="4:7" ht="12" customHeight="1">
      <c r="D335" s="4"/>
      <c r="G335" s="32"/>
    </row>
    <row r="336" spans="4:7" ht="12" customHeight="1">
      <c r="D336" s="4"/>
      <c r="G336" s="32"/>
    </row>
    <row r="337" spans="4:7" ht="12" customHeight="1">
      <c r="D337" s="4"/>
      <c r="G337" s="32"/>
    </row>
    <row r="338" spans="4:7" ht="12" customHeight="1">
      <c r="D338" s="4"/>
      <c r="G338" s="32"/>
    </row>
    <row r="339" spans="4:7" ht="12" customHeight="1">
      <c r="D339" s="4"/>
      <c r="G339" s="32"/>
    </row>
    <row r="340" spans="4:7" ht="12" customHeight="1">
      <c r="D340" s="4"/>
      <c r="G340" s="32"/>
    </row>
    <row r="341" spans="4:7" ht="12" customHeight="1">
      <c r="D341" s="4"/>
      <c r="G341" s="32"/>
    </row>
    <row r="342" spans="4:7" ht="12" customHeight="1">
      <c r="D342" s="4"/>
      <c r="G342" s="32"/>
    </row>
    <row r="343" spans="4:7" ht="12" customHeight="1">
      <c r="D343" s="4"/>
      <c r="G343" s="32"/>
    </row>
    <row r="344" spans="4:7" ht="12" customHeight="1">
      <c r="D344" s="4"/>
      <c r="G344" s="32"/>
    </row>
    <row r="345" spans="4:7" ht="12" customHeight="1">
      <c r="D345" s="4"/>
      <c r="G345" s="32"/>
    </row>
    <row r="346" spans="4:7" ht="12" customHeight="1">
      <c r="D346" s="4"/>
      <c r="G346" s="32"/>
    </row>
    <row r="347" spans="4:7" ht="12" customHeight="1">
      <c r="D347" s="4"/>
      <c r="G347" s="32"/>
    </row>
    <row r="348" spans="4:7" ht="12" customHeight="1">
      <c r="D348" s="4"/>
      <c r="G348" s="32"/>
    </row>
    <row r="349" spans="4:7" ht="12" customHeight="1">
      <c r="D349" s="4"/>
      <c r="G349" s="32"/>
    </row>
    <row r="350" spans="4:7" ht="12" customHeight="1">
      <c r="D350" s="4"/>
      <c r="G350" s="32"/>
    </row>
    <row r="351" spans="4:7" ht="12" customHeight="1">
      <c r="D351" s="4"/>
      <c r="G351" s="32"/>
    </row>
    <row r="352" spans="4:7" ht="12" customHeight="1">
      <c r="D352" s="4"/>
      <c r="G352" s="32"/>
    </row>
    <row r="353" spans="4:7" ht="12" customHeight="1">
      <c r="D353" s="4"/>
      <c r="G353" s="32"/>
    </row>
    <row r="354" spans="4:7" ht="12" customHeight="1">
      <c r="D354" s="4"/>
      <c r="G354" s="32"/>
    </row>
    <row r="355" spans="4:7" ht="12" customHeight="1">
      <c r="D355" s="4"/>
      <c r="G355" s="32"/>
    </row>
    <row r="356" spans="4:7" ht="12" customHeight="1">
      <c r="D356" s="4"/>
      <c r="G356" s="32"/>
    </row>
    <row r="357" spans="4:7" ht="12" customHeight="1">
      <c r="D357" s="4"/>
      <c r="G357" s="32"/>
    </row>
    <row r="358" spans="4:7" ht="12" customHeight="1">
      <c r="D358" s="4"/>
      <c r="G358" s="32"/>
    </row>
    <row r="359" spans="4:7" ht="12" customHeight="1">
      <c r="D359" s="4"/>
      <c r="G359" s="32"/>
    </row>
    <row r="360" spans="4:7" ht="12" customHeight="1">
      <c r="D360" s="4"/>
      <c r="G360" s="32"/>
    </row>
    <row r="361" spans="4:7" ht="12" customHeight="1">
      <c r="D361" s="4"/>
      <c r="G361" s="32"/>
    </row>
    <row r="362" spans="4:7" ht="12" customHeight="1">
      <c r="D362" s="4"/>
      <c r="G362" s="32"/>
    </row>
    <row r="363" spans="4:7" ht="12" customHeight="1">
      <c r="D363" s="4"/>
      <c r="G363" s="32"/>
    </row>
    <row r="364" spans="4:7" ht="12" customHeight="1">
      <c r="D364" s="4"/>
      <c r="G364" s="32"/>
    </row>
    <row r="365" spans="4:7" ht="12" customHeight="1">
      <c r="D365" s="4"/>
      <c r="G365" s="32"/>
    </row>
    <row r="366" spans="4:7" ht="12" customHeight="1">
      <c r="D366" s="4"/>
      <c r="G366" s="32"/>
    </row>
    <row r="367" spans="4:7" ht="12" customHeight="1">
      <c r="D367" s="4"/>
      <c r="G367" s="32"/>
    </row>
    <row r="368" spans="4:7" ht="12" customHeight="1">
      <c r="D368" s="4"/>
      <c r="G368" s="32"/>
    </row>
    <row r="369" spans="4:7" ht="12" customHeight="1">
      <c r="D369" s="4"/>
      <c r="G369" s="32"/>
    </row>
    <row r="370" spans="4:7" ht="12" customHeight="1">
      <c r="D370" s="4"/>
      <c r="G370" s="32"/>
    </row>
    <row r="371" spans="4:7" ht="12" customHeight="1">
      <c r="D371" s="4"/>
      <c r="G371" s="32"/>
    </row>
    <row r="372" spans="4:7" ht="12" customHeight="1">
      <c r="D372" s="4"/>
      <c r="G372" s="32"/>
    </row>
    <row r="373" spans="4:7" ht="12" customHeight="1">
      <c r="D373" s="4"/>
      <c r="G373" s="32"/>
    </row>
    <row r="374" spans="4:7" ht="12" customHeight="1">
      <c r="D374" s="4"/>
      <c r="G374" s="32"/>
    </row>
    <row r="375" spans="4:7" ht="12" customHeight="1">
      <c r="D375" s="4"/>
      <c r="G375" s="32"/>
    </row>
    <row r="376" spans="4:7" ht="12" customHeight="1">
      <c r="D376" s="4"/>
      <c r="G376" s="32"/>
    </row>
    <row r="377" spans="4:7" ht="12" customHeight="1">
      <c r="D377" s="4"/>
      <c r="G377" s="32"/>
    </row>
    <row r="378" spans="4:7" ht="12" customHeight="1">
      <c r="D378" s="4"/>
      <c r="G378" s="32"/>
    </row>
    <row r="379" spans="4:7" ht="12" customHeight="1">
      <c r="D379" s="4"/>
      <c r="G379" s="32"/>
    </row>
    <row r="380" spans="4:7" ht="12" customHeight="1">
      <c r="D380" s="4"/>
      <c r="G380" s="32"/>
    </row>
    <row r="381" spans="4:7" ht="12" customHeight="1">
      <c r="D381" s="4"/>
      <c r="G381" s="32"/>
    </row>
    <row r="382" spans="4:7" ht="12" customHeight="1">
      <c r="D382" s="4"/>
      <c r="G382" s="32"/>
    </row>
    <row r="383" spans="4:7" ht="12" customHeight="1">
      <c r="D383" s="4"/>
      <c r="G383" s="32"/>
    </row>
    <row r="384" spans="4:7" ht="12" customHeight="1">
      <c r="D384" s="4"/>
      <c r="G384" s="32"/>
    </row>
    <row r="385" spans="4:7" ht="12" customHeight="1">
      <c r="D385" s="4"/>
      <c r="G385" s="32"/>
    </row>
    <row r="386" spans="4:7" ht="12" customHeight="1">
      <c r="D386" s="4"/>
      <c r="G386" s="32"/>
    </row>
    <row r="387" spans="4:7" ht="12" customHeight="1">
      <c r="D387" s="4"/>
      <c r="G387" s="32"/>
    </row>
    <row r="388" spans="4:7" ht="12" customHeight="1">
      <c r="D388" s="4"/>
      <c r="G388" s="32"/>
    </row>
    <row r="389" spans="4:7" ht="12" customHeight="1">
      <c r="D389" s="4"/>
      <c r="G389" s="32"/>
    </row>
    <row r="390" spans="4:7" ht="12" customHeight="1">
      <c r="D390" s="4"/>
      <c r="G390" s="32"/>
    </row>
    <row r="391" spans="4:7" ht="12" customHeight="1">
      <c r="D391" s="4"/>
      <c r="G391" s="32"/>
    </row>
    <row r="392" spans="4:7" ht="12" customHeight="1">
      <c r="D392" s="4"/>
      <c r="G392" s="32"/>
    </row>
    <row r="393" spans="4:7" ht="12" customHeight="1">
      <c r="D393" s="4"/>
      <c r="G393" s="32"/>
    </row>
    <row r="394" spans="4:7" ht="12" customHeight="1">
      <c r="D394" s="4"/>
      <c r="G394" s="32"/>
    </row>
    <row r="395" spans="4:7" ht="12" customHeight="1">
      <c r="D395" s="4"/>
      <c r="G395" s="32"/>
    </row>
    <row r="396" spans="4:7" ht="12" customHeight="1">
      <c r="D396" s="4"/>
      <c r="G396" s="32"/>
    </row>
    <row r="397" spans="4:7" ht="12" customHeight="1">
      <c r="D397" s="4"/>
      <c r="G397" s="32"/>
    </row>
    <row r="398" spans="4:7" ht="12" customHeight="1">
      <c r="D398" s="4"/>
      <c r="G398" s="32"/>
    </row>
    <row r="399" spans="4:7" ht="12" customHeight="1">
      <c r="D399" s="4"/>
      <c r="G399" s="32"/>
    </row>
    <row r="400" spans="4:7" ht="12" customHeight="1">
      <c r="D400" s="4"/>
      <c r="G400" s="32"/>
    </row>
    <row r="401" spans="4:7" ht="12" customHeight="1">
      <c r="D401" s="4"/>
      <c r="G401" s="32"/>
    </row>
    <row r="402" spans="4:7" ht="12" customHeight="1">
      <c r="D402" s="4"/>
      <c r="G402" s="32"/>
    </row>
    <row r="403" spans="4:7" ht="12" customHeight="1">
      <c r="D403" s="4"/>
      <c r="G403" s="32"/>
    </row>
    <row r="404" spans="4:7" ht="12" customHeight="1">
      <c r="D404" s="4"/>
      <c r="G404" s="32"/>
    </row>
    <row r="405" spans="4:7" ht="12" customHeight="1">
      <c r="D405" s="4"/>
      <c r="G405" s="32"/>
    </row>
    <row r="406" spans="4:7" ht="12" customHeight="1">
      <c r="D406" s="4"/>
      <c r="G406" s="32"/>
    </row>
    <row r="407" spans="4:7" ht="12" customHeight="1">
      <c r="D407" s="4"/>
      <c r="G407" s="32"/>
    </row>
    <row r="408" spans="4:7" ht="12" customHeight="1">
      <c r="D408" s="4"/>
      <c r="G408" s="32"/>
    </row>
    <row r="409" spans="4:7" ht="12" customHeight="1">
      <c r="D409" s="4"/>
      <c r="G409" s="32"/>
    </row>
    <row r="410" spans="4:7" ht="12" customHeight="1">
      <c r="D410" s="4"/>
      <c r="G410" s="32"/>
    </row>
    <row r="411" spans="4:7" ht="12" customHeight="1">
      <c r="D411" s="4"/>
      <c r="G411" s="32"/>
    </row>
    <row r="412" spans="4:7" ht="12" customHeight="1">
      <c r="D412" s="4"/>
      <c r="G412" s="32"/>
    </row>
    <row r="413" spans="4:7" ht="12" customHeight="1">
      <c r="D413" s="4"/>
      <c r="G413" s="32"/>
    </row>
    <row r="414" spans="4:7" ht="12" customHeight="1">
      <c r="D414" s="4"/>
      <c r="G414" s="32"/>
    </row>
    <row r="415" spans="4:7" ht="12" customHeight="1">
      <c r="D415" s="4"/>
      <c r="G415" s="32"/>
    </row>
    <row r="416" spans="4:7" ht="12" customHeight="1">
      <c r="D416" s="4"/>
      <c r="G416" s="32"/>
    </row>
    <row r="417" spans="4:7" ht="12" customHeight="1">
      <c r="D417" s="4"/>
      <c r="G417" s="32"/>
    </row>
    <row r="418" spans="4:7" ht="12" customHeight="1">
      <c r="D418" s="4"/>
      <c r="G418" s="32"/>
    </row>
    <row r="419" spans="4:7" ht="12" customHeight="1">
      <c r="D419" s="4"/>
      <c r="G419" s="32"/>
    </row>
    <row r="420" spans="4:7" ht="12" customHeight="1">
      <c r="D420" s="4"/>
      <c r="G420" s="32"/>
    </row>
    <row r="421" spans="4:7" ht="12" customHeight="1">
      <c r="D421" s="4"/>
      <c r="G421" s="32"/>
    </row>
    <row r="422" spans="4:7" ht="12" customHeight="1">
      <c r="D422" s="4"/>
      <c r="G422" s="32"/>
    </row>
    <row r="423" spans="4:7" ht="12" customHeight="1">
      <c r="D423" s="4"/>
      <c r="G423" s="32"/>
    </row>
    <row r="424" spans="4:7" ht="12" customHeight="1">
      <c r="D424" s="4"/>
      <c r="G424" s="32"/>
    </row>
    <row r="425" spans="4:7" ht="12" customHeight="1">
      <c r="D425" s="4"/>
      <c r="G425" s="32"/>
    </row>
    <row r="426" spans="4:7" ht="12" customHeight="1">
      <c r="D426" s="4"/>
      <c r="G426" s="32"/>
    </row>
    <row r="427" spans="4:7" ht="12" customHeight="1">
      <c r="D427" s="4"/>
      <c r="G427" s="32"/>
    </row>
    <row r="428" spans="4:7" ht="12" customHeight="1">
      <c r="D428" s="4"/>
      <c r="G428" s="32"/>
    </row>
    <row r="429" spans="4:7" ht="12" customHeight="1">
      <c r="D429" s="4"/>
      <c r="G429" s="32"/>
    </row>
    <row r="430" spans="4:7" ht="12" customHeight="1">
      <c r="D430" s="4"/>
      <c r="G430" s="32"/>
    </row>
    <row r="431" spans="4:7" ht="12" customHeight="1">
      <c r="D431" s="4"/>
      <c r="G431" s="32"/>
    </row>
    <row r="432" spans="4:7" ht="12" customHeight="1">
      <c r="D432" s="4"/>
      <c r="G432" s="32"/>
    </row>
    <row r="433" spans="4:7" ht="12" customHeight="1">
      <c r="D433" s="4"/>
      <c r="G433" s="32"/>
    </row>
    <row r="434" spans="4:7" ht="12" customHeight="1">
      <c r="D434" s="4"/>
      <c r="G434" s="32"/>
    </row>
    <row r="435" spans="4:7" ht="12" customHeight="1">
      <c r="D435" s="4"/>
      <c r="G435" s="32"/>
    </row>
    <row r="436" spans="4:7" ht="12" customHeight="1">
      <c r="D436" s="4"/>
      <c r="G436" s="32"/>
    </row>
    <row r="437" spans="4:7" ht="12" customHeight="1">
      <c r="D437" s="4"/>
      <c r="G437" s="32"/>
    </row>
    <row r="438" spans="4:7" ht="12" customHeight="1">
      <c r="D438" s="4"/>
      <c r="G438" s="32"/>
    </row>
    <row r="439" spans="4:7" ht="12" customHeight="1">
      <c r="D439" s="4"/>
      <c r="G439" s="32"/>
    </row>
    <row r="440" spans="4:7" ht="12" customHeight="1">
      <c r="D440" s="4"/>
      <c r="G440" s="32"/>
    </row>
    <row r="441" spans="4:7" ht="12" customHeight="1">
      <c r="D441" s="4"/>
      <c r="G441" s="32"/>
    </row>
    <row r="442" spans="4:7" ht="12" customHeight="1">
      <c r="D442" s="4"/>
      <c r="G442" s="32"/>
    </row>
    <row r="443" spans="4:7" ht="12" customHeight="1">
      <c r="D443" s="4"/>
      <c r="G443" s="32"/>
    </row>
    <row r="444" spans="4:7" ht="12" customHeight="1">
      <c r="D444" s="4"/>
      <c r="G444" s="32"/>
    </row>
    <row r="445" spans="4:7" ht="12" customHeight="1">
      <c r="D445" s="4"/>
      <c r="G445" s="32"/>
    </row>
    <row r="446" spans="4:7" ht="12" customHeight="1">
      <c r="D446" s="4"/>
      <c r="G446" s="32"/>
    </row>
    <row r="447" spans="4:7" ht="12" customHeight="1">
      <c r="D447" s="4"/>
      <c r="G447" s="32"/>
    </row>
    <row r="448" spans="4:7" ht="12" customHeight="1">
      <c r="D448" s="4"/>
      <c r="G448" s="32"/>
    </row>
    <row r="449" spans="4:7" ht="12" customHeight="1">
      <c r="D449" s="4"/>
      <c r="G449" s="32"/>
    </row>
    <row r="450" spans="4:7" ht="12" customHeight="1">
      <c r="D450" s="4"/>
      <c r="G450" s="32"/>
    </row>
    <row r="451" spans="4:7" ht="12" customHeight="1">
      <c r="D451" s="4"/>
      <c r="G451" s="32"/>
    </row>
    <row r="452" spans="4:7" ht="12" customHeight="1">
      <c r="D452" s="4"/>
      <c r="G452" s="32"/>
    </row>
    <row r="453" spans="4:7" ht="12" customHeight="1">
      <c r="D453" s="4"/>
      <c r="G453" s="32"/>
    </row>
    <row r="454" spans="4:7" ht="12" customHeight="1">
      <c r="D454" s="4"/>
      <c r="G454" s="32"/>
    </row>
    <row r="455" spans="4:7" ht="12" customHeight="1">
      <c r="D455" s="4"/>
      <c r="G455" s="32"/>
    </row>
    <row r="456" spans="4:7" ht="12" customHeight="1">
      <c r="D456" s="4"/>
      <c r="G456" s="32"/>
    </row>
    <row r="457" spans="4:7" ht="12" customHeight="1">
      <c r="D457" s="4"/>
      <c r="G457" s="32"/>
    </row>
    <row r="458" spans="4:7" ht="12" customHeight="1">
      <c r="D458" s="4"/>
      <c r="G458" s="32"/>
    </row>
    <row r="459" spans="4:7" ht="12" customHeight="1">
      <c r="D459" s="4"/>
      <c r="G459" s="32"/>
    </row>
    <row r="460" spans="4:7" ht="12" customHeight="1">
      <c r="D460" s="4"/>
      <c r="G460" s="32"/>
    </row>
    <row r="461" spans="4:7" ht="12" customHeight="1">
      <c r="D461" s="4"/>
      <c r="G461" s="32"/>
    </row>
    <row r="462" spans="4:7" ht="12" customHeight="1">
      <c r="D462" s="4"/>
      <c r="G462" s="32"/>
    </row>
    <row r="463" spans="4:7" ht="12" customHeight="1">
      <c r="D463" s="4"/>
      <c r="G463" s="32"/>
    </row>
    <row r="464" spans="4:7" ht="12" customHeight="1">
      <c r="D464" s="4"/>
      <c r="G464" s="32"/>
    </row>
    <row r="465" spans="4:7" ht="12" customHeight="1">
      <c r="D465" s="4"/>
      <c r="G465" s="32"/>
    </row>
    <row r="466" spans="4:7" ht="12" customHeight="1">
      <c r="D466" s="4"/>
      <c r="G466" s="32"/>
    </row>
    <row r="467" spans="4:7" ht="12" customHeight="1">
      <c r="D467" s="4"/>
      <c r="G467" s="32"/>
    </row>
    <row r="468" spans="4:7" ht="12" customHeight="1">
      <c r="D468" s="4"/>
      <c r="G468" s="32"/>
    </row>
    <row r="469" spans="4:7" ht="12" customHeight="1">
      <c r="D469" s="4"/>
      <c r="G469" s="32"/>
    </row>
    <row r="470" spans="4:7" ht="12" customHeight="1">
      <c r="D470" s="4"/>
      <c r="G470" s="32"/>
    </row>
    <row r="471" spans="4:7" ht="12" customHeight="1">
      <c r="D471" s="4"/>
      <c r="G471" s="32"/>
    </row>
    <row r="472" spans="4:7" ht="12" customHeight="1">
      <c r="D472" s="4"/>
      <c r="G472" s="32"/>
    </row>
    <row r="473" spans="4:7" ht="12" customHeight="1">
      <c r="D473" s="4"/>
      <c r="G473" s="32"/>
    </row>
    <row r="474" ht="12" customHeight="1">
      <c r="G474" s="32"/>
    </row>
    <row r="475" ht="12" customHeight="1">
      <c r="G475" s="32"/>
    </row>
    <row r="476" ht="12" customHeight="1">
      <c r="G476" s="32"/>
    </row>
    <row r="477" ht="12" customHeight="1">
      <c r="G477" s="32"/>
    </row>
    <row r="478" ht="12" customHeight="1">
      <c r="G478" s="32"/>
    </row>
    <row r="479" ht="12" customHeight="1">
      <c r="G479" s="32"/>
    </row>
    <row r="480" ht="12" customHeight="1">
      <c r="G480" s="32"/>
    </row>
    <row r="481" ht="12" customHeight="1">
      <c r="G481" s="32"/>
    </row>
    <row r="482" ht="12" customHeight="1">
      <c r="G482" s="32"/>
    </row>
    <row r="483" ht="12" customHeight="1">
      <c r="G483" s="32"/>
    </row>
    <row r="484" ht="12" customHeight="1">
      <c r="G484" s="32"/>
    </row>
    <row r="485" ht="12" customHeight="1">
      <c r="G485" s="32"/>
    </row>
    <row r="486" ht="12" customHeight="1">
      <c r="G486" s="32"/>
    </row>
    <row r="487" ht="12" customHeight="1">
      <c r="G487" s="32"/>
    </row>
    <row r="488" ht="12" customHeight="1">
      <c r="G488" s="32"/>
    </row>
    <row r="489" ht="12" customHeight="1">
      <c r="G489" s="32"/>
    </row>
    <row r="490" ht="12" customHeight="1">
      <c r="G490" s="32"/>
    </row>
    <row r="491" ht="12" customHeight="1">
      <c r="G491" s="32"/>
    </row>
    <row r="492" ht="12" customHeight="1">
      <c r="G492" s="32"/>
    </row>
    <row r="493" ht="12" customHeight="1">
      <c r="G493" s="32"/>
    </row>
    <row r="494" ht="12" customHeight="1">
      <c r="G494" s="32"/>
    </row>
    <row r="495" ht="12" customHeight="1">
      <c r="G495" s="32"/>
    </row>
    <row r="496" ht="12" customHeight="1">
      <c r="G496" s="32"/>
    </row>
    <row r="497" ht="12" customHeight="1">
      <c r="G497" s="32"/>
    </row>
    <row r="498" ht="12" customHeight="1">
      <c r="G498" s="32"/>
    </row>
    <row r="499" ht="12" customHeight="1">
      <c r="G499" s="32"/>
    </row>
    <row r="500" ht="12" customHeight="1">
      <c r="G500" s="32"/>
    </row>
    <row r="501" ht="12" customHeight="1">
      <c r="G501" s="32"/>
    </row>
    <row r="502" ht="12" customHeight="1">
      <c r="G502" s="32"/>
    </row>
    <row r="503" ht="12" customHeight="1">
      <c r="G503" s="32"/>
    </row>
    <row r="504" ht="12" customHeight="1">
      <c r="G504" s="32"/>
    </row>
    <row r="505" ht="12" customHeight="1">
      <c r="G505" s="32"/>
    </row>
    <row r="506" ht="12" customHeight="1">
      <c r="G506" s="32"/>
    </row>
    <row r="507" ht="12" customHeight="1">
      <c r="G507" s="32"/>
    </row>
    <row r="508" ht="12" customHeight="1">
      <c r="G508" s="32"/>
    </row>
    <row r="509" ht="12" customHeight="1">
      <c r="G509" s="32"/>
    </row>
  </sheetData>
  <sheetProtection/>
  <mergeCells count="3">
    <mergeCell ref="H4:I4"/>
    <mergeCell ref="A1:I1"/>
    <mergeCell ref="A3:B3"/>
  </mergeCells>
  <printOptions horizontalCentered="1"/>
  <pageMargins left="0.6299212598425197" right="0.4724409448818898" top="0.49" bottom="0.4" header="0.33" footer="0.19"/>
  <pageSetup horizontalDpi="600" verticalDpi="600" orientation="landscape" paperSize="9" r:id="rId1"/>
  <headerFooter alignWithMargins="0">
    <oddFooter>&amp;C&amp;N ~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4:H168"/>
  <sheetViews>
    <sheetView tabSelected="1" zoomScale="90" zoomScaleNormal="90" zoomScalePageLayoutView="0" workbookViewId="0" topLeftCell="A1">
      <pane ySplit="7" topLeftCell="A8" activePane="bottomLeft" state="frozen"/>
      <selection pane="topLeft" activeCell="C1" sqref="C1"/>
      <selection pane="bottomLeft" activeCell="H21" sqref="H21"/>
    </sheetView>
  </sheetViews>
  <sheetFormatPr defaultColWidth="8.88671875" defaultRowHeight="13.5"/>
  <cols>
    <col min="1" max="1" width="4.10546875" style="291" customWidth="1"/>
    <col min="2" max="2" width="28.3359375" style="293" customWidth="1"/>
    <col min="3" max="3" width="27.77734375" style="293" customWidth="1"/>
    <col min="4" max="4" width="11.4453125" style="296" customWidth="1"/>
    <col min="5" max="5" width="11.88671875" style="296" customWidth="1"/>
    <col min="6" max="8" width="8.88671875" style="297" customWidth="1"/>
    <col min="9" max="16384" width="8.88671875" style="293" customWidth="1"/>
  </cols>
  <sheetData>
    <row r="3" ht="11.25" customHeight="1"/>
    <row r="4" spans="1:8" ht="16.5" customHeight="1">
      <c r="A4" s="411" t="s">
        <v>22</v>
      </c>
      <c r="B4" s="407" t="s">
        <v>2041</v>
      </c>
      <c r="C4" s="407" t="s">
        <v>721</v>
      </c>
      <c r="D4" s="409" t="s">
        <v>1852</v>
      </c>
      <c r="E4" s="409" t="s">
        <v>1851</v>
      </c>
      <c r="F4" s="412" t="s">
        <v>639</v>
      </c>
      <c r="G4" s="413"/>
      <c r="H4" s="414"/>
    </row>
    <row r="5" spans="1:8" ht="18.75" customHeight="1">
      <c r="A5" s="411"/>
      <c r="B5" s="408"/>
      <c r="C5" s="408"/>
      <c r="D5" s="410"/>
      <c r="E5" s="410"/>
      <c r="F5" s="290" t="s">
        <v>684</v>
      </c>
      <c r="G5" s="290" t="s">
        <v>492</v>
      </c>
      <c r="H5" s="290" t="s">
        <v>520</v>
      </c>
    </row>
    <row r="6" spans="1:8" ht="18" customHeight="1">
      <c r="A6" s="287" t="s">
        <v>2042</v>
      </c>
      <c r="B6" s="294"/>
      <c r="C6" s="137" t="s">
        <v>2205</v>
      </c>
      <c r="D6" s="160"/>
      <c r="E6" s="160"/>
      <c r="F6" s="298"/>
      <c r="G6" s="298"/>
      <c r="H6" s="298"/>
    </row>
    <row r="7" spans="1:8" ht="24" customHeight="1">
      <c r="A7" s="287">
        <v>1</v>
      </c>
      <c r="B7" s="294"/>
      <c r="C7" s="295"/>
      <c r="D7" s="160"/>
      <c r="E7" s="160"/>
      <c r="F7" s="333">
        <f>SUM(F8:F200)</f>
        <v>161</v>
      </c>
      <c r="G7" s="298">
        <f>SUM(G8:G200)</f>
        <v>161</v>
      </c>
      <c r="H7" s="298"/>
    </row>
    <row r="8" spans="1:8" ht="24" customHeight="1">
      <c r="A8" s="287">
        <v>2</v>
      </c>
      <c r="B8" s="294" t="s">
        <v>2408</v>
      </c>
      <c r="C8" s="284" t="s">
        <v>2046</v>
      </c>
      <c r="D8" s="160">
        <v>36.3415959</v>
      </c>
      <c r="E8" s="160">
        <v>126.6049215</v>
      </c>
      <c r="F8" s="299">
        <v>1</v>
      </c>
      <c r="G8" s="298">
        <v>1</v>
      </c>
      <c r="H8" s="298"/>
    </row>
    <row r="9" spans="1:8" ht="24" customHeight="1">
      <c r="A9" s="287">
        <v>3</v>
      </c>
      <c r="B9" s="294" t="s">
        <v>2409</v>
      </c>
      <c r="C9" s="284" t="s">
        <v>2043</v>
      </c>
      <c r="D9" s="160">
        <v>36.3415959</v>
      </c>
      <c r="E9" s="160">
        <v>126.6049215</v>
      </c>
      <c r="F9" s="299">
        <v>1</v>
      </c>
      <c r="G9" s="298">
        <v>1</v>
      </c>
      <c r="H9" s="298"/>
    </row>
    <row r="10" spans="1:8" ht="24" customHeight="1">
      <c r="A10" s="287">
        <v>4</v>
      </c>
      <c r="B10" s="294" t="s">
        <v>2409</v>
      </c>
      <c r="C10" s="284" t="s">
        <v>2044</v>
      </c>
      <c r="D10" s="160">
        <v>36.3415959</v>
      </c>
      <c r="E10" s="160">
        <v>126.6049215</v>
      </c>
      <c r="F10" s="299">
        <v>1</v>
      </c>
      <c r="G10" s="298">
        <v>1</v>
      </c>
      <c r="H10" s="298"/>
    </row>
    <row r="11" spans="1:8" ht="24" customHeight="1">
      <c r="A11" s="287">
        <v>5</v>
      </c>
      <c r="B11" s="294" t="s">
        <v>2410</v>
      </c>
      <c r="C11" s="284" t="s">
        <v>2045</v>
      </c>
      <c r="D11" s="160">
        <v>36.3415959</v>
      </c>
      <c r="E11" s="160">
        <v>126.6049215</v>
      </c>
      <c r="F11" s="299">
        <v>1</v>
      </c>
      <c r="G11" s="298">
        <v>1</v>
      </c>
      <c r="H11" s="298"/>
    </row>
    <row r="12" spans="1:8" ht="24" customHeight="1">
      <c r="A12" s="287">
        <v>6</v>
      </c>
      <c r="B12" s="294" t="s">
        <v>2410</v>
      </c>
      <c r="C12" s="284" t="s">
        <v>2047</v>
      </c>
      <c r="D12" s="160">
        <v>36.3415959</v>
      </c>
      <c r="E12" s="160">
        <v>126.6049215</v>
      </c>
      <c r="F12" s="299">
        <v>1</v>
      </c>
      <c r="G12" s="298">
        <v>1</v>
      </c>
      <c r="H12" s="298"/>
    </row>
    <row r="13" spans="1:8" ht="24" customHeight="1">
      <c r="A13" s="287">
        <v>7</v>
      </c>
      <c r="B13" s="294" t="s">
        <v>2410</v>
      </c>
      <c r="C13" s="160" t="s">
        <v>2048</v>
      </c>
      <c r="D13" s="160">
        <v>36.339579</v>
      </c>
      <c r="E13" s="160">
        <v>126.607607</v>
      </c>
      <c r="F13" s="299">
        <v>1</v>
      </c>
      <c r="G13" s="298">
        <v>1</v>
      </c>
      <c r="H13" s="298"/>
    </row>
    <row r="14" spans="1:8" ht="24" customHeight="1">
      <c r="A14" s="287">
        <v>8</v>
      </c>
      <c r="B14" s="294" t="s">
        <v>2410</v>
      </c>
      <c r="C14" s="284" t="s">
        <v>2049</v>
      </c>
      <c r="D14" s="160">
        <v>36.339579</v>
      </c>
      <c r="E14" s="160">
        <v>126.607607</v>
      </c>
      <c r="F14" s="299">
        <v>1</v>
      </c>
      <c r="G14" s="298">
        <v>1</v>
      </c>
      <c r="H14" s="298"/>
    </row>
    <row r="15" spans="1:8" ht="24" customHeight="1">
      <c r="A15" s="287">
        <v>9</v>
      </c>
      <c r="B15" s="294" t="s">
        <v>2410</v>
      </c>
      <c r="C15" s="284" t="s">
        <v>2050</v>
      </c>
      <c r="D15" s="160">
        <v>36.339579</v>
      </c>
      <c r="E15" s="160">
        <v>126.607607</v>
      </c>
      <c r="F15" s="299">
        <v>1</v>
      </c>
      <c r="G15" s="298">
        <v>1</v>
      </c>
      <c r="H15" s="298"/>
    </row>
    <row r="16" spans="1:8" ht="24" customHeight="1">
      <c r="A16" s="287">
        <v>10</v>
      </c>
      <c r="B16" s="294" t="s">
        <v>2410</v>
      </c>
      <c r="C16" s="284" t="s">
        <v>2051</v>
      </c>
      <c r="D16" s="160">
        <v>36.339579</v>
      </c>
      <c r="E16" s="160">
        <v>126.607607</v>
      </c>
      <c r="F16" s="299">
        <v>1</v>
      </c>
      <c r="G16" s="298">
        <v>1</v>
      </c>
      <c r="H16" s="298"/>
    </row>
    <row r="17" spans="1:8" ht="24" customHeight="1">
      <c r="A17" s="287">
        <v>11</v>
      </c>
      <c r="B17" s="294" t="s">
        <v>2410</v>
      </c>
      <c r="C17" s="284" t="s">
        <v>2052</v>
      </c>
      <c r="D17" s="160">
        <v>36.339579</v>
      </c>
      <c r="E17" s="160">
        <v>126.607607</v>
      </c>
      <c r="F17" s="299">
        <v>1</v>
      </c>
      <c r="G17" s="298">
        <v>1</v>
      </c>
      <c r="H17" s="298"/>
    </row>
    <row r="18" spans="1:8" ht="24" customHeight="1">
      <c r="A18" s="287">
        <v>12</v>
      </c>
      <c r="B18" s="294" t="s">
        <v>2410</v>
      </c>
      <c r="C18" s="284" t="s">
        <v>2053</v>
      </c>
      <c r="D18" s="160">
        <v>36.339405</v>
      </c>
      <c r="E18" s="160">
        <v>126.603686</v>
      </c>
      <c r="F18" s="299">
        <v>1</v>
      </c>
      <c r="G18" s="298">
        <v>1</v>
      </c>
      <c r="H18" s="298"/>
    </row>
    <row r="19" spans="1:8" ht="24" customHeight="1">
      <c r="A19" s="287">
        <v>13</v>
      </c>
      <c r="B19" s="294" t="s">
        <v>2410</v>
      </c>
      <c r="C19" s="284" t="s">
        <v>2054</v>
      </c>
      <c r="D19" s="160">
        <v>36.339405</v>
      </c>
      <c r="E19" s="160">
        <v>126.603686</v>
      </c>
      <c r="F19" s="299">
        <v>1</v>
      </c>
      <c r="G19" s="298">
        <v>1</v>
      </c>
      <c r="H19" s="298"/>
    </row>
    <row r="20" spans="1:8" ht="24" customHeight="1">
      <c r="A20" s="287">
        <v>14</v>
      </c>
      <c r="B20" s="294" t="s">
        <v>2410</v>
      </c>
      <c r="C20" s="284" t="s">
        <v>2055</v>
      </c>
      <c r="D20" s="160">
        <v>36.339405</v>
      </c>
      <c r="E20" s="160">
        <v>126.603686</v>
      </c>
      <c r="F20" s="299">
        <v>1</v>
      </c>
      <c r="G20" s="298">
        <v>1</v>
      </c>
      <c r="H20" s="298"/>
    </row>
    <row r="21" spans="1:8" ht="24" customHeight="1">
      <c r="A21" s="287">
        <v>15</v>
      </c>
      <c r="B21" s="294" t="s">
        <v>2410</v>
      </c>
      <c r="C21" s="284" t="s">
        <v>2056</v>
      </c>
      <c r="D21" s="160">
        <v>36.339405</v>
      </c>
      <c r="E21" s="160">
        <v>126.603686</v>
      </c>
      <c r="F21" s="299">
        <v>1</v>
      </c>
      <c r="G21" s="298">
        <v>1</v>
      </c>
      <c r="H21" s="298"/>
    </row>
    <row r="22" spans="1:8" ht="24" customHeight="1">
      <c r="A22" s="287">
        <v>16</v>
      </c>
      <c r="B22" s="294" t="s">
        <v>2410</v>
      </c>
      <c r="C22" s="284" t="s">
        <v>2057</v>
      </c>
      <c r="D22" s="160">
        <v>36.339405</v>
      </c>
      <c r="E22" s="160">
        <v>126.603686</v>
      </c>
      <c r="F22" s="299">
        <v>1</v>
      </c>
      <c r="G22" s="298">
        <v>1</v>
      </c>
      <c r="H22" s="298"/>
    </row>
    <row r="23" spans="1:8" ht="24" customHeight="1">
      <c r="A23" s="287">
        <v>17</v>
      </c>
      <c r="B23" s="294" t="s">
        <v>2410</v>
      </c>
      <c r="C23" s="284" t="s">
        <v>2058</v>
      </c>
      <c r="D23" s="160">
        <v>36.338144</v>
      </c>
      <c r="E23" s="160">
        <v>126.605947</v>
      </c>
      <c r="F23" s="299">
        <v>1</v>
      </c>
      <c r="G23" s="298">
        <v>1</v>
      </c>
      <c r="H23" s="298"/>
    </row>
    <row r="24" spans="1:8" ht="24" customHeight="1">
      <c r="A24" s="287">
        <v>18</v>
      </c>
      <c r="B24" s="294" t="s">
        <v>2410</v>
      </c>
      <c r="C24" s="284" t="s">
        <v>2059</v>
      </c>
      <c r="D24" s="160">
        <v>36.338144</v>
      </c>
      <c r="E24" s="160">
        <v>126.605947</v>
      </c>
      <c r="F24" s="299">
        <v>1</v>
      </c>
      <c r="G24" s="298">
        <v>1</v>
      </c>
      <c r="H24" s="298"/>
    </row>
    <row r="25" spans="1:8" ht="24" customHeight="1">
      <c r="A25" s="287">
        <v>19</v>
      </c>
      <c r="B25" s="294" t="s">
        <v>2410</v>
      </c>
      <c r="C25" s="284" t="s">
        <v>2060</v>
      </c>
      <c r="D25" s="160">
        <v>36.338144</v>
      </c>
      <c r="E25" s="160">
        <v>126.605947</v>
      </c>
      <c r="F25" s="299">
        <v>1</v>
      </c>
      <c r="G25" s="298">
        <v>1</v>
      </c>
      <c r="H25" s="298"/>
    </row>
    <row r="26" spans="1:8" ht="24" customHeight="1">
      <c r="A26" s="287">
        <v>20</v>
      </c>
      <c r="B26" s="294" t="s">
        <v>2410</v>
      </c>
      <c r="C26" s="284" t="s">
        <v>2061</v>
      </c>
      <c r="D26" s="160">
        <v>36.338144</v>
      </c>
      <c r="E26" s="160">
        <v>126.605947</v>
      </c>
      <c r="F26" s="299">
        <v>1</v>
      </c>
      <c r="G26" s="298">
        <v>1</v>
      </c>
      <c r="H26" s="298"/>
    </row>
    <row r="27" spans="1:8" ht="24" customHeight="1">
      <c r="A27" s="287">
        <v>21</v>
      </c>
      <c r="B27" s="294" t="s">
        <v>2410</v>
      </c>
      <c r="C27" s="284" t="s">
        <v>2062</v>
      </c>
      <c r="D27" s="160">
        <v>36.337895</v>
      </c>
      <c r="E27" s="286">
        <v>126.607042</v>
      </c>
      <c r="F27" s="299">
        <v>1</v>
      </c>
      <c r="G27" s="298">
        <v>1</v>
      </c>
      <c r="H27" s="298"/>
    </row>
    <row r="28" spans="1:8" ht="24" customHeight="1">
      <c r="A28" s="287">
        <v>22</v>
      </c>
      <c r="B28" s="294" t="s">
        <v>2410</v>
      </c>
      <c r="C28" s="284" t="s">
        <v>2063</v>
      </c>
      <c r="D28" s="160">
        <v>36.337895</v>
      </c>
      <c r="E28" s="286">
        <v>126.607042</v>
      </c>
      <c r="F28" s="299">
        <v>1</v>
      </c>
      <c r="G28" s="298">
        <v>1</v>
      </c>
      <c r="H28" s="298"/>
    </row>
    <row r="29" spans="1:8" ht="24" customHeight="1">
      <c r="A29" s="287">
        <v>23</v>
      </c>
      <c r="B29" s="294" t="s">
        <v>2410</v>
      </c>
      <c r="C29" s="284" t="s">
        <v>2064</v>
      </c>
      <c r="D29" s="160">
        <v>36.337895</v>
      </c>
      <c r="E29" s="286">
        <v>126.607042</v>
      </c>
      <c r="F29" s="299">
        <v>1</v>
      </c>
      <c r="G29" s="298">
        <v>1</v>
      </c>
      <c r="H29" s="298"/>
    </row>
    <row r="30" spans="1:8" ht="24" customHeight="1">
      <c r="A30" s="287">
        <v>24</v>
      </c>
      <c r="B30" s="294" t="s">
        <v>2410</v>
      </c>
      <c r="C30" s="284" t="s">
        <v>2065</v>
      </c>
      <c r="D30" s="160">
        <v>36.337895</v>
      </c>
      <c r="E30" s="286">
        <v>126.607042</v>
      </c>
      <c r="F30" s="299">
        <v>1</v>
      </c>
      <c r="G30" s="298">
        <v>1</v>
      </c>
      <c r="H30" s="298"/>
    </row>
    <row r="31" spans="1:8" ht="24" customHeight="1">
      <c r="A31" s="287">
        <v>25</v>
      </c>
      <c r="B31" s="294" t="s">
        <v>2410</v>
      </c>
      <c r="C31" s="284" t="s">
        <v>2066</v>
      </c>
      <c r="D31" s="160">
        <v>36.335664</v>
      </c>
      <c r="E31" s="286">
        <v>126.609251</v>
      </c>
      <c r="F31" s="299">
        <v>1</v>
      </c>
      <c r="G31" s="298">
        <v>1</v>
      </c>
      <c r="H31" s="298"/>
    </row>
    <row r="32" spans="1:8" ht="24" customHeight="1">
      <c r="A32" s="287">
        <v>26</v>
      </c>
      <c r="B32" s="294" t="s">
        <v>2410</v>
      </c>
      <c r="C32" s="284" t="s">
        <v>2067</v>
      </c>
      <c r="D32" s="160">
        <v>36.335664</v>
      </c>
      <c r="E32" s="286">
        <v>126.609251</v>
      </c>
      <c r="F32" s="299">
        <v>1</v>
      </c>
      <c r="G32" s="298">
        <v>1</v>
      </c>
      <c r="H32" s="298"/>
    </row>
    <row r="33" spans="1:8" ht="24" customHeight="1">
      <c r="A33" s="287">
        <v>27</v>
      </c>
      <c r="B33" s="294" t="s">
        <v>2410</v>
      </c>
      <c r="C33" s="284" t="s">
        <v>2068</v>
      </c>
      <c r="D33" s="160">
        <v>36.335664</v>
      </c>
      <c r="E33" s="286">
        <v>126.609251</v>
      </c>
      <c r="F33" s="299">
        <v>1</v>
      </c>
      <c r="G33" s="298">
        <v>1</v>
      </c>
      <c r="H33" s="298"/>
    </row>
    <row r="34" spans="1:8" ht="24" customHeight="1">
      <c r="A34" s="287">
        <v>28</v>
      </c>
      <c r="B34" s="294" t="s">
        <v>2410</v>
      </c>
      <c r="C34" s="284" t="s">
        <v>2069</v>
      </c>
      <c r="D34" s="160">
        <v>36.335664</v>
      </c>
      <c r="E34" s="286">
        <v>126.609251</v>
      </c>
      <c r="F34" s="299">
        <v>1</v>
      </c>
      <c r="G34" s="298">
        <v>1</v>
      </c>
      <c r="H34" s="298"/>
    </row>
    <row r="35" spans="1:8" ht="24" customHeight="1">
      <c r="A35" s="287">
        <v>29</v>
      </c>
      <c r="B35" s="294" t="s">
        <v>2410</v>
      </c>
      <c r="C35" s="284" t="s">
        <v>2070</v>
      </c>
      <c r="D35" s="160">
        <v>36.335664</v>
      </c>
      <c r="E35" s="286">
        <v>126.609251</v>
      </c>
      <c r="F35" s="299">
        <v>1</v>
      </c>
      <c r="G35" s="298">
        <v>1</v>
      </c>
      <c r="H35" s="298"/>
    </row>
    <row r="36" spans="1:8" ht="24" customHeight="1">
      <c r="A36" s="287">
        <v>30</v>
      </c>
      <c r="B36" s="294" t="s">
        <v>2410</v>
      </c>
      <c r="C36" s="284" t="s">
        <v>2071</v>
      </c>
      <c r="D36" s="286">
        <v>36.337539</v>
      </c>
      <c r="E36" s="286">
        <v>126.610148</v>
      </c>
      <c r="F36" s="299">
        <v>1</v>
      </c>
      <c r="G36" s="298">
        <v>1</v>
      </c>
      <c r="H36" s="298"/>
    </row>
    <row r="37" spans="1:8" ht="24" customHeight="1">
      <c r="A37" s="287">
        <v>31</v>
      </c>
      <c r="B37" s="294" t="s">
        <v>2410</v>
      </c>
      <c r="C37" s="284" t="s">
        <v>2072</v>
      </c>
      <c r="D37" s="286">
        <v>36.337539</v>
      </c>
      <c r="E37" s="286">
        <v>126.610148</v>
      </c>
      <c r="F37" s="299">
        <v>1</v>
      </c>
      <c r="G37" s="298">
        <v>1</v>
      </c>
      <c r="H37" s="298"/>
    </row>
    <row r="38" spans="1:8" ht="24" customHeight="1">
      <c r="A38" s="287">
        <v>32</v>
      </c>
      <c r="B38" s="294" t="s">
        <v>2410</v>
      </c>
      <c r="C38" s="284" t="s">
        <v>2073</v>
      </c>
      <c r="D38" s="286">
        <v>36.337539</v>
      </c>
      <c r="E38" s="286">
        <v>126.610148</v>
      </c>
      <c r="F38" s="299">
        <v>1</v>
      </c>
      <c r="G38" s="298">
        <v>1</v>
      </c>
      <c r="H38" s="298"/>
    </row>
    <row r="39" spans="1:8" ht="24" customHeight="1">
      <c r="A39" s="287">
        <v>33</v>
      </c>
      <c r="B39" s="294" t="s">
        <v>2410</v>
      </c>
      <c r="C39" s="284" t="s">
        <v>2074</v>
      </c>
      <c r="D39" s="286">
        <v>36.337539</v>
      </c>
      <c r="E39" s="286">
        <v>126.610148</v>
      </c>
      <c r="F39" s="299">
        <v>1</v>
      </c>
      <c r="G39" s="298">
        <v>1</v>
      </c>
      <c r="H39" s="298"/>
    </row>
    <row r="40" spans="1:8" ht="24" customHeight="1">
      <c r="A40" s="287">
        <v>34</v>
      </c>
      <c r="B40" s="294" t="s">
        <v>2410</v>
      </c>
      <c r="C40" s="284" t="s">
        <v>2075</v>
      </c>
      <c r="D40" s="286">
        <v>36.337539</v>
      </c>
      <c r="E40" s="286">
        <v>126.610148</v>
      </c>
      <c r="F40" s="299">
        <v>1</v>
      </c>
      <c r="G40" s="298">
        <v>1</v>
      </c>
      <c r="H40" s="298"/>
    </row>
    <row r="41" spans="1:8" ht="24" customHeight="1">
      <c r="A41" s="287">
        <v>35</v>
      </c>
      <c r="B41" s="294" t="s">
        <v>2410</v>
      </c>
      <c r="C41" s="284" t="s">
        <v>2076</v>
      </c>
      <c r="D41" s="160">
        <v>36.336863</v>
      </c>
      <c r="E41" s="286">
        <v>126.610152</v>
      </c>
      <c r="F41" s="299">
        <v>1</v>
      </c>
      <c r="G41" s="298">
        <v>1</v>
      </c>
      <c r="H41" s="298"/>
    </row>
    <row r="42" spans="1:8" ht="24" customHeight="1">
      <c r="A42" s="287">
        <v>36</v>
      </c>
      <c r="B42" s="294" t="s">
        <v>2410</v>
      </c>
      <c r="C42" s="284" t="s">
        <v>2077</v>
      </c>
      <c r="D42" s="160">
        <v>36.336863</v>
      </c>
      <c r="E42" s="286">
        <v>126.610152</v>
      </c>
      <c r="F42" s="299">
        <v>1</v>
      </c>
      <c r="G42" s="298">
        <v>1</v>
      </c>
      <c r="H42" s="298"/>
    </row>
    <row r="43" spans="1:8" ht="24" customHeight="1">
      <c r="A43" s="287">
        <v>37</v>
      </c>
      <c r="B43" s="294" t="s">
        <v>2410</v>
      </c>
      <c r="C43" s="284" t="s">
        <v>2078</v>
      </c>
      <c r="D43" s="160">
        <v>36.336863</v>
      </c>
      <c r="E43" s="286">
        <v>126.610152</v>
      </c>
      <c r="F43" s="299">
        <v>1</v>
      </c>
      <c r="G43" s="298">
        <v>1</v>
      </c>
      <c r="H43" s="298"/>
    </row>
    <row r="44" spans="1:8" ht="24" customHeight="1">
      <c r="A44" s="287">
        <v>38</v>
      </c>
      <c r="B44" s="294" t="s">
        <v>2410</v>
      </c>
      <c r="C44" s="284" t="s">
        <v>2079</v>
      </c>
      <c r="D44" s="160">
        <v>36.336863</v>
      </c>
      <c r="E44" s="286">
        <v>126.610152</v>
      </c>
      <c r="F44" s="299">
        <v>1</v>
      </c>
      <c r="G44" s="298">
        <v>1</v>
      </c>
      <c r="H44" s="298"/>
    </row>
    <row r="45" spans="1:8" ht="24" customHeight="1">
      <c r="A45" s="287">
        <v>39</v>
      </c>
      <c r="B45" s="294" t="s">
        <v>2410</v>
      </c>
      <c r="C45" s="284" t="s">
        <v>2080</v>
      </c>
      <c r="D45" s="160">
        <v>36.337275</v>
      </c>
      <c r="E45" s="286">
        <v>126.608604</v>
      </c>
      <c r="F45" s="299">
        <v>1</v>
      </c>
      <c r="G45" s="298">
        <v>1</v>
      </c>
      <c r="H45" s="298"/>
    </row>
    <row r="46" spans="1:8" ht="24" customHeight="1">
      <c r="A46" s="287">
        <v>40</v>
      </c>
      <c r="B46" s="294" t="s">
        <v>2410</v>
      </c>
      <c r="C46" s="284" t="s">
        <v>2081</v>
      </c>
      <c r="D46" s="160">
        <v>36.337275</v>
      </c>
      <c r="E46" s="286">
        <v>126.608604</v>
      </c>
      <c r="F46" s="299">
        <v>1</v>
      </c>
      <c r="G46" s="298">
        <v>1</v>
      </c>
      <c r="H46" s="298"/>
    </row>
    <row r="47" spans="1:8" ht="24" customHeight="1">
      <c r="A47" s="287">
        <v>41</v>
      </c>
      <c r="B47" s="294" t="s">
        <v>2410</v>
      </c>
      <c r="C47" s="284" t="s">
        <v>2082</v>
      </c>
      <c r="D47" s="160">
        <v>36.337275</v>
      </c>
      <c r="E47" s="286">
        <v>126.608604</v>
      </c>
      <c r="F47" s="299">
        <v>1</v>
      </c>
      <c r="G47" s="298">
        <v>1</v>
      </c>
      <c r="H47" s="298"/>
    </row>
    <row r="48" spans="1:8" ht="24" customHeight="1">
      <c r="A48" s="287">
        <v>42</v>
      </c>
      <c r="B48" s="294" t="s">
        <v>2410</v>
      </c>
      <c r="C48" s="284" t="s">
        <v>2083</v>
      </c>
      <c r="D48" s="160">
        <v>36.337142</v>
      </c>
      <c r="E48" s="286">
        <v>126.607654</v>
      </c>
      <c r="F48" s="299">
        <v>1</v>
      </c>
      <c r="G48" s="298">
        <v>1</v>
      </c>
      <c r="H48" s="298"/>
    </row>
    <row r="49" spans="1:8" ht="24" customHeight="1">
      <c r="A49" s="287">
        <v>43</v>
      </c>
      <c r="B49" s="294" t="s">
        <v>2410</v>
      </c>
      <c r="C49" s="284" t="s">
        <v>2084</v>
      </c>
      <c r="D49" s="160">
        <v>36.337142</v>
      </c>
      <c r="E49" s="286">
        <v>126.607654</v>
      </c>
      <c r="F49" s="299">
        <v>1</v>
      </c>
      <c r="G49" s="298">
        <v>1</v>
      </c>
      <c r="H49" s="298"/>
    </row>
    <row r="50" spans="1:8" ht="24" customHeight="1">
      <c r="A50" s="287">
        <v>44</v>
      </c>
      <c r="B50" s="294" t="s">
        <v>2410</v>
      </c>
      <c r="C50" s="284" t="s">
        <v>2085</v>
      </c>
      <c r="D50" s="160">
        <v>36.337142</v>
      </c>
      <c r="E50" s="286">
        <v>126.607654</v>
      </c>
      <c r="F50" s="299">
        <v>1</v>
      </c>
      <c r="G50" s="298">
        <v>1</v>
      </c>
      <c r="H50" s="298"/>
    </row>
    <row r="51" spans="1:8" ht="24" customHeight="1">
      <c r="A51" s="287">
        <v>45</v>
      </c>
      <c r="B51" s="294" t="s">
        <v>2410</v>
      </c>
      <c r="C51" s="284" t="s">
        <v>2086</v>
      </c>
      <c r="D51" s="160">
        <v>36.337142</v>
      </c>
      <c r="E51" s="286">
        <v>126.607654</v>
      </c>
      <c r="F51" s="299">
        <v>1</v>
      </c>
      <c r="G51" s="298">
        <v>1</v>
      </c>
      <c r="H51" s="298"/>
    </row>
    <row r="52" spans="1:8" ht="24" customHeight="1">
      <c r="A52" s="287">
        <v>46</v>
      </c>
      <c r="B52" s="294" t="s">
        <v>2410</v>
      </c>
      <c r="C52" s="284" t="s">
        <v>2087</v>
      </c>
      <c r="D52" s="160">
        <v>36.337142</v>
      </c>
      <c r="E52" s="286">
        <v>126.607654</v>
      </c>
      <c r="F52" s="299">
        <v>1</v>
      </c>
      <c r="G52" s="298">
        <v>1</v>
      </c>
      <c r="H52" s="298"/>
    </row>
    <row r="53" spans="1:8" ht="24" customHeight="1">
      <c r="A53" s="287">
        <v>47</v>
      </c>
      <c r="B53" s="294" t="s">
        <v>2410</v>
      </c>
      <c r="C53" s="284" t="s">
        <v>2088</v>
      </c>
      <c r="D53" s="160">
        <v>36.336576</v>
      </c>
      <c r="E53" s="286">
        <v>126.609067</v>
      </c>
      <c r="F53" s="299">
        <v>1</v>
      </c>
      <c r="G53" s="298">
        <v>1</v>
      </c>
      <c r="H53" s="298"/>
    </row>
    <row r="54" spans="1:8" ht="24" customHeight="1">
      <c r="A54" s="287">
        <v>48</v>
      </c>
      <c r="B54" s="294" t="s">
        <v>2410</v>
      </c>
      <c r="C54" s="284" t="s">
        <v>2089</v>
      </c>
      <c r="D54" s="160">
        <v>36.336576</v>
      </c>
      <c r="E54" s="286">
        <v>126.609067</v>
      </c>
      <c r="F54" s="299">
        <v>1</v>
      </c>
      <c r="G54" s="298">
        <v>1</v>
      </c>
      <c r="H54" s="298"/>
    </row>
    <row r="55" spans="1:8" ht="24" customHeight="1">
      <c r="A55" s="287">
        <v>49</v>
      </c>
      <c r="B55" s="294" t="s">
        <v>2410</v>
      </c>
      <c r="C55" s="284" t="s">
        <v>2090</v>
      </c>
      <c r="D55" s="160">
        <v>36.336576</v>
      </c>
      <c r="E55" s="286">
        <v>126.609067</v>
      </c>
      <c r="F55" s="299">
        <v>1</v>
      </c>
      <c r="G55" s="298">
        <v>1</v>
      </c>
      <c r="H55" s="298"/>
    </row>
    <row r="56" spans="1:8" ht="24" customHeight="1">
      <c r="A56" s="287">
        <v>50</v>
      </c>
      <c r="B56" s="294" t="s">
        <v>2410</v>
      </c>
      <c r="C56" s="284" t="s">
        <v>2091</v>
      </c>
      <c r="D56" s="160">
        <v>36.336576</v>
      </c>
      <c r="E56" s="286">
        <v>126.609067</v>
      </c>
      <c r="F56" s="299">
        <v>1</v>
      </c>
      <c r="G56" s="298">
        <v>1</v>
      </c>
      <c r="H56" s="298"/>
    </row>
    <row r="57" spans="1:8" ht="24" customHeight="1">
      <c r="A57" s="287">
        <v>51</v>
      </c>
      <c r="B57" s="294" t="s">
        <v>2410</v>
      </c>
      <c r="C57" s="284" t="s">
        <v>2092</v>
      </c>
      <c r="D57" s="160">
        <v>36.336576</v>
      </c>
      <c r="E57" s="286">
        <v>126.609067</v>
      </c>
      <c r="F57" s="299">
        <v>1</v>
      </c>
      <c r="G57" s="298">
        <v>1</v>
      </c>
      <c r="H57" s="298"/>
    </row>
    <row r="58" spans="1:8" ht="24" customHeight="1">
      <c r="A58" s="287">
        <v>52</v>
      </c>
      <c r="B58" s="294" t="s">
        <v>2410</v>
      </c>
      <c r="C58" s="284" t="s">
        <v>2093</v>
      </c>
      <c r="D58" s="160">
        <v>36.336077</v>
      </c>
      <c r="E58" s="286">
        <v>126.609528</v>
      </c>
      <c r="F58" s="299">
        <v>1</v>
      </c>
      <c r="G58" s="298">
        <v>1</v>
      </c>
      <c r="H58" s="298"/>
    </row>
    <row r="59" spans="1:8" ht="24" customHeight="1">
      <c r="A59" s="287">
        <v>53</v>
      </c>
      <c r="B59" s="294" t="s">
        <v>2410</v>
      </c>
      <c r="C59" s="284" t="s">
        <v>2094</v>
      </c>
      <c r="D59" s="160">
        <v>36.336077</v>
      </c>
      <c r="E59" s="286">
        <v>126.609528</v>
      </c>
      <c r="F59" s="299">
        <v>1</v>
      </c>
      <c r="G59" s="298">
        <v>1</v>
      </c>
      <c r="H59" s="298"/>
    </row>
    <row r="60" spans="1:8" ht="24" customHeight="1">
      <c r="A60" s="287">
        <v>54</v>
      </c>
      <c r="B60" s="294" t="s">
        <v>2410</v>
      </c>
      <c r="C60" s="284" t="s">
        <v>2095</v>
      </c>
      <c r="D60" s="160">
        <v>36.336077</v>
      </c>
      <c r="E60" s="286">
        <v>126.609528</v>
      </c>
      <c r="F60" s="299">
        <v>1</v>
      </c>
      <c r="G60" s="298">
        <v>1</v>
      </c>
      <c r="H60" s="298"/>
    </row>
    <row r="61" spans="1:8" ht="24" customHeight="1">
      <c r="A61" s="287">
        <v>55</v>
      </c>
      <c r="B61" s="294" t="s">
        <v>2410</v>
      </c>
      <c r="C61" s="284" t="s">
        <v>2096</v>
      </c>
      <c r="D61" s="160">
        <v>36.336077</v>
      </c>
      <c r="E61" s="286">
        <v>126.609528</v>
      </c>
      <c r="F61" s="299">
        <v>1</v>
      </c>
      <c r="G61" s="298">
        <v>1</v>
      </c>
      <c r="H61" s="298"/>
    </row>
    <row r="62" spans="1:8" ht="24" customHeight="1">
      <c r="A62" s="287">
        <v>56</v>
      </c>
      <c r="B62" s="294" t="s">
        <v>2410</v>
      </c>
      <c r="C62" s="284" t="s">
        <v>2097</v>
      </c>
      <c r="D62" s="160">
        <v>36.336077</v>
      </c>
      <c r="E62" s="286">
        <v>126.609528</v>
      </c>
      <c r="F62" s="299">
        <v>1</v>
      </c>
      <c r="G62" s="298">
        <v>1</v>
      </c>
      <c r="H62" s="298"/>
    </row>
    <row r="63" spans="1:8" ht="24" customHeight="1">
      <c r="A63" s="287">
        <v>57</v>
      </c>
      <c r="B63" s="294" t="s">
        <v>2410</v>
      </c>
      <c r="C63" s="284" t="s">
        <v>2098</v>
      </c>
      <c r="D63" s="160">
        <v>36.335681</v>
      </c>
      <c r="E63" s="286">
        <v>126.61049</v>
      </c>
      <c r="F63" s="299">
        <v>1</v>
      </c>
      <c r="G63" s="298">
        <v>1</v>
      </c>
      <c r="H63" s="298"/>
    </row>
    <row r="64" spans="1:8" ht="24" customHeight="1">
      <c r="A64" s="287">
        <v>58</v>
      </c>
      <c r="B64" s="294" t="s">
        <v>2410</v>
      </c>
      <c r="C64" s="284" t="s">
        <v>2099</v>
      </c>
      <c r="D64" s="160">
        <v>36.335681</v>
      </c>
      <c r="E64" s="286">
        <v>126.61049</v>
      </c>
      <c r="F64" s="299">
        <v>1</v>
      </c>
      <c r="G64" s="298">
        <v>1</v>
      </c>
      <c r="H64" s="298"/>
    </row>
    <row r="65" spans="1:8" ht="24" customHeight="1">
      <c r="A65" s="287">
        <v>59</v>
      </c>
      <c r="B65" s="294" t="s">
        <v>2410</v>
      </c>
      <c r="C65" s="284" t="s">
        <v>2100</v>
      </c>
      <c r="D65" s="160">
        <v>36.335681</v>
      </c>
      <c r="E65" s="286">
        <v>126.61049</v>
      </c>
      <c r="F65" s="299">
        <v>1</v>
      </c>
      <c r="G65" s="298">
        <v>1</v>
      </c>
      <c r="H65" s="298"/>
    </row>
    <row r="66" spans="1:8" ht="24" customHeight="1">
      <c r="A66" s="287">
        <v>60</v>
      </c>
      <c r="B66" s="294" t="s">
        <v>2410</v>
      </c>
      <c r="C66" s="284" t="s">
        <v>2101</v>
      </c>
      <c r="D66" s="160">
        <v>36.335681</v>
      </c>
      <c r="E66" s="286">
        <v>126.61049</v>
      </c>
      <c r="F66" s="299">
        <v>1</v>
      </c>
      <c r="G66" s="298">
        <v>1</v>
      </c>
      <c r="H66" s="298"/>
    </row>
    <row r="67" spans="1:8" ht="24" customHeight="1">
      <c r="A67" s="287">
        <v>61</v>
      </c>
      <c r="B67" s="294" t="s">
        <v>2410</v>
      </c>
      <c r="C67" s="284" t="s">
        <v>2102</v>
      </c>
      <c r="D67" s="160">
        <v>36.335681</v>
      </c>
      <c r="E67" s="286">
        <v>126.61049</v>
      </c>
      <c r="F67" s="299">
        <v>1</v>
      </c>
      <c r="G67" s="298">
        <v>1</v>
      </c>
      <c r="H67" s="298"/>
    </row>
    <row r="68" spans="1:8" ht="24" customHeight="1">
      <c r="A68" s="287">
        <v>62</v>
      </c>
      <c r="B68" s="294" t="s">
        <v>2410</v>
      </c>
      <c r="C68" s="284" t="s">
        <v>2103</v>
      </c>
      <c r="D68" s="160">
        <v>36.335387</v>
      </c>
      <c r="E68" s="286">
        <v>126.611436</v>
      </c>
      <c r="F68" s="299">
        <v>1</v>
      </c>
      <c r="G68" s="298">
        <v>1</v>
      </c>
      <c r="H68" s="298"/>
    </row>
    <row r="69" spans="1:8" ht="24" customHeight="1">
      <c r="A69" s="287">
        <v>63</v>
      </c>
      <c r="B69" s="294" t="s">
        <v>2410</v>
      </c>
      <c r="C69" s="284" t="s">
        <v>2104</v>
      </c>
      <c r="D69" s="160">
        <v>36.335387</v>
      </c>
      <c r="E69" s="286">
        <v>126.611436</v>
      </c>
      <c r="F69" s="299">
        <v>1</v>
      </c>
      <c r="G69" s="298">
        <v>1</v>
      </c>
      <c r="H69" s="298"/>
    </row>
    <row r="70" spans="1:8" ht="24" customHeight="1">
      <c r="A70" s="287">
        <v>64</v>
      </c>
      <c r="B70" s="294" t="s">
        <v>2410</v>
      </c>
      <c r="C70" s="284" t="s">
        <v>2105</v>
      </c>
      <c r="D70" s="160">
        <v>36.335387</v>
      </c>
      <c r="E70" s="286">
        <v>126.611436</v>
      </c>
      <c r="F70" s="299">
        <v>1</v>
      </c>
      <c r="G70" s="298">
        <v>1</v>
      </c>
      <c r="H70" s="298"/>
    </row>
    <row r="71" spans="1:8" ht="24" customHeight="1">
      <c r="A71" s="287">
        <v>65</v>
      </c>
      <c r="B71" s="294" t="s">
        <v>2410</v>
      </c>
      <c r="C71" s="284" t="s">
        <v>2106</v>
      </c>
      <c r="D71" s="160">
        <v>36.334962</v>
      </c>
      <c r="E71" s="286">
        <v>126.611385</v>
      </c>
      <c r="F71" s="299">
        <v>1</v>
      </c>
      <c r="G71" s="298">
        <v>1</v>
      </c>
      <c r="H71" s="298"/>
    </row>
    <row r="72" spans="1:8" ht="24" customHeight="1">
      <c r="A72" s="287">
        <v>66</v>
      </c>
      <c r="B72" s="294" t="s">
        <v>2410</v>
      </c>
      <c r="C72" s="284" t="s">
        <v>2107</v>
      </c>
      <c r="D72" s="160">
        <v>36.334962</v>
      </c>
      <c r="E72" s="286">
        <v>126.611385</v>
      </c>
      <c r="F72" s="299">
        <v>1</v>
      </c>
      <c r="G72" s="298">
        <v>1</v>
      </c>
      <c r="H72" s="298"/>
    </row>
    <row r="73" spans="1:8" ht="24" customHeight="1">
      <c r="A73" s="287">
        <v>67</v>
      </c>
      <c r="B73" s="294" t="s">
        <v>2410</v>
      </c>
      <c r="C73" s="284" t="s">
        <v>2108</v>
      </c>
      <c r="D73" s="160">
        <v>36.334962</v>
      </c>
      <c r="E73" s="286">
        <v>126.611385</v>
      </c>
      <c r="F73" s="299">
        <v>1</v>
      </c>
      <c r="G73" s="298">
        <v>1</v>
      </c>
      <c r="H73" s="298"/>
    </row>
    <row r="74" spans="1:8" ht="24" customHeight="1">
      <c r="A74" s="287">
        <v>68</v>
      </c>
      <c r="B74" s="294" t="s">
        <v>2410</v>
      </c>
      <c r="C74" s="284" t="s">
        <v>2109</v>
      </c>
      <c r="D74" s="160">
        <v>36.334962</v>
      </c>
      <c r="E74" s="286">
        <v>126.611385</v>
      </c>
      <c r="F74" s="299">
        <v>1</v>
      </c>
      <c r="G74" s="298">
        <v>1</v>
      </c>
      <c r="H74" s="298"/>
    </row>
    <row r="75" spans="1:8" ht="24" customHeight="1">
      <c r="A75" s="287">
        <v>69</v>
      </c>
      <c r="B75" s="294" t="s">
        <v>2410</v>
      </c>
      <c r="C75" s="284" t="s">
        <v>2110</v>
      </c>
      <c r="D75" s="160">
        <v>36.336777</v>
      </c>
      <c r="E75" s="286">
        <v>126.613197</v>
      </c>
      <c r="F75" s="299">
        <v>1</v>
      </c>
      <c r="G75" s="298">
        <v>1</v>
      </c>
      <c r="H75" s="298"/>
    </row>
    <row r="76" spans="1:8" ht="24" customHeight="1">
      <c r="A76" s="287">
        <v>70</v>
      </c>
      <c r="B76" s="294" t="s">
        <v>2410</v>
      </c>
      <c r="C76" s="284" t="s">
        <v>2111</v>
      </c>
      <c r="D76" s="160">
        <v>36.336777</v>
      </c>
      <c r="E76" s="286">
        <v>126.613197</v>
      </c>
      <c r="F76" s="299">
        <v>1</v>
      </c>
      <c r="G76" s="298">
        <v>1</v>
      </c>
      <c r="H76" s="298"/>
    </row>
    <row r="77" spans="1:8" ht="24" customHeight="1">
      <c r="A77" s="287">
        <v>71</v>
      </c>
      <c r="B77" s="294" t="s">
        <v>2410</v>
      </c>
      <c r="C77" s="284" t="s">
        <v>2112</v>
      </c>
      <c r="D77" s="160">
        <v>36.336777</v>
      </c>
      <c r="E77" s="286">
        <v>126.613197</v>
      </c>
      <c r="F77" s="299">
        <v>1</v>
      </c>
      <c r="G77" s="298">
        <v>1</v>
      </c>
      <c r="H77" s="298"/>
    </row>
    <row r="78" spans="1:8" ht="24" customHeight="1">
      <c r="A78" s="287">
        <v>72</v>
      </c>
      <c r="B78" s="294" t="s">
        <v>2410</v>
      </c>
      <c r="C78" s="284" t="s">
        <v>2113</v>
      </c>
      <c r="D78" s="160">
        <v>36.336777</v>
      </c>
      <c r="E78" s="286">
        <v>126.613197</v>
      </c>
      <c r="F78" s="299">
        <v>1</v>
      </c>
      <c r="G78" s="298">
        <v>1</v>
      </c>
      <c r="H78" s="298"/>
    </row>
    <row r="79" spans="1:8" ht="24" customHeight="1">
      <c r="A79" s="287">
        <v>73</v>
      </c>
      <c r="B79" s="294" t="s">
        <v>2410</v>
      </c>
      <c r="C79" s="284" t="s">
        <v>2114</v>
      </c>
      <c r="D79" s="160">
        <v>36.339467</v>
      </c>
      <c r="E79" s="286">
        <v>126.602998</v>
      </c>
      <c r="F79" s="299">
        <v>1</v>
      </c>
      <c r="G79" s="298">
        <v>1</v>
      </c>
      <c r="H79" s="298"/>
    </row>
    <row r="80" spans="1:8" ht="24" customHeight="1">
      <c r="A80" s="287">
        <v>74</v>
      </c>
      <c r="B80" s="294" t="s">
        <v>2410</v>
      </c>
      <c r="C80" s="284" t="s">
        <v>2115</v>
      </c>
      <c r="D80" s="160">
        <v>36.339467</v>
      </c>
      <c r="E80" s="286">
        <v>126.602998</v>
      </c>
      <c r="F80" s="299">
        <v>1</v>
      </c>
      <c r="G80" s="298">
        <v>1</v>
      </c>
      <c r="H80" s="298"/>
    </row>
    <row r="81" spans="1:8" ht="24" customHeight="1">
      <c r="A81" s="287">
        <v>75</v>
      </c>
      <c r="B81" s="294" t="s">
        <v>2410</v>
      </c>
      <c r="C81" s="284" t="s">
        <v>2116</v>
      </c>
      <c r="D81" s="160">
        <v>36.339467</v>
      </c>
      <c r="E81" s="286">
        <v>126.602998</v>
      </c>
      <c r="F81" s="299">
        <v>1</v>
      </c>
      <c r="G81" s="298">
        <v>1</v>
      </c>
      <c r="H81" s="298"/>
    </row>
    <row r="82" spans="1:8" ht="24" customHeight="1">
      <c r="A82" s="287">
        <v>76</v>
      </c>
      <c r="B82" s="294" t="s">
        <v>2410</v>
      </c>
      <c r="C82" s="284" t="s">
        <v>2117</v>
      </c>
      <c r="D82" s="160">
        <v>36.339467</v>
      </c>
      <c r="E82" s="286">
        <v>126.602998</v>
      </c>
      <c r="F82" s="299">
        <v>1</v>
      </c>
      <c r="G82" s="298">
        <v>1</v>
      </c>
      <c r="H82" s="298"/>
    </row>
    <row r="83" spans="1:8" ht="24" customHeight="1">
      <c r="A83" s="287">
        <v>77</v>
      </c>
      <c r="B83" s="294" t="s">
        <v>2410</v>
      </c>
      <c r="C83" s="284" t="s">
        <v>2118</v>
      </c>
      <c r="D83" s="160">
        <v>36.339081</v>
      </c>
      <c r="E83" s="286">
        <v>126.603849</v>
      </c>
      <c r="F83" s="299">
        <v>1</v>
      </c>
      <c r="G83" s="298">
        <v>1</v>
      </c>
      <c r="H83" s="298"/>
    </row>
    <row r="84" spans="1:8" ht="24" customHeight="1">
      <c r="A84" s="287">
        <v>78</v>
      </c>
      <c r="B84" s="294" t="s">
        <v>2410</v>
      </c>
      <c r="C84" s="284" t="s">
        <v>2119</v>
      </c>
      <c r="D84" s="160">
        <v>36.339081</v>
      </c>
      <c r="E84" s="286">
        <v>126.603849</v>
      </c>
      <c r="F84" s="299">
        <v>1</v>
      </c>
      <c r="G84" s="298">
        <v>1</v>
      </c>
      <c r="H84" s="298"/>
    </row>
    <row r="85" spans="1:8" ht="24" customHeight="1">
      <c r="A85" s="287">
        <v>79</v>
      </c>
      <c r="B85" s="294" t="s">
        <v>2410</v>
      </c>
      <c r="C85" s="284" t="s">
        <v>2120</v>
      </c>
      <c r="D85" s="160">
        <v>36.339081</v>
      </c>
      <c r="E85" s="286">
        <v>126.603849</v>
      </c>
      <c r="F85" s="299">
        <v>1</v>
      </c>
      <c r="G85" s="298">
        <v>1</v>
      </c>
      <c r="H85" s="298"/>
    </row>
    <row r="86" spans="1:8" ht="24" customHeight="1">
      <c r="A86" s="287">
        <v>80</v>
      </c>
      <c r="B86" s="294" t="s">
        <v>2410</v>
      </c>
      <c r="C86" s="284" t="s">
        <v>2121</v>
      </c>
      <c r="D86" s="160">
        <v>36.339081</v>
      </c>
      <c r="E86" s="286">
        <v>126.603849</v>
      </c>
      <c r="F86" s="299">
        <v>1</v>
      </c>
      <c r="G86" s="298">
        <v>1</v>
      </c>
      <c r="H86" s="298"/>
    </row>
    <row r="87" spans="1:8" ht="24" customHeight="1">
      <c r="A87" s="287">
        <v>81</v>
      </c>
      <c r="B87" s="294" t="s">
        <v>2410</v>
      </c>
      <c r="C87" s="284" t="s">
        <v>2122</v>
      </c>
      <c r="D87" s="160">
        <v>36.338484</v>
      </c>
      <c r="E87" s="286">
        <v>126.604744</v>
      </c>
      <c r="F87" s="299">
        <v>1</v>
      </c>
      <c r="G87" s="298">
        <v>1</v>
      </c>
      <c r="H87" s="298"/>
    </row>
    <row r="88" spans="1:8" ht="24" customHeight="1">
      <c r="A88" s="287">
        <v>82</v>
      </c>
      <c r="B88" s="294" t="s">
        <v>2410</v>
      </c>
      <c r="C88" s="284" t="s">
        <v>2123</v>
      </c>
      <c r="D88" s="160">
        <v>36.338484</v>
      </c>
      <c r="E88" s="286">
        <v>126.604744</v>
      </c>
      <c r="F88" s="299">
        <v>1</v>
      </c>
      <c r="G88" s="298">
        <v>1</v>
      </c>
      <c r="H88" s="298"/>
    </row>
    <row r="89" spans="1:8" ht="24" customHeight="1">
      <c r="A89" s="287">
        <v>83</v>
      </c>
      <c r="B89" s="294" t="s">
        <v>2410</v>
      </c>
      <c r="C89" s="284" t="s">
        <v>2124</v>
      </c>
      <c r="D89" s="160">
        <v>36.338484</v>
      </c>
      <c r="E89" s="286">
        <v>126.604744</v>
      </c>
      <c r="F89" s="299">
        <v>1</v>
      </c>
      <c r="G89" s="298">
        <v>1</v>
      </c>
      <c r="H89" s="298"/>
    </row>
    <row r="90" spans="1:8" ht="24" customHeight="1">
      <c r="A90" s="287">
        <v>84</v>
      </c>
      <c r="B90" s="294" t="s">
        <v>2410</v>
      </c>
      <c r="C90" s="284" t="s">
        <v>2125</v>
      </c>
      <c r="D90" s="160">
        <v>36.338484</v>
      </c>
      <c r="E90" s="286">
        <v>126.604744</v>
      </c>
      <c r="F90" s="299">
        <v>1</v>
      </c>
      <c r="G90" s="298">
        <v>1</v>
      </c>
      <c r="H90" s="298"/>
    </row>
    <row r="91" spans="1:8" ht="24" customHeight="1">
      <c r="A91" s="287">
        <v>85</v>
      </c>
      <c r="B91" s="294" t="s">
        <v>2410</v>
      </c>
      <c r="C91" s="284" t="s">
        <v>2126</v>
      </c>
      <c r="D91" s="160">
        <v>36.337941</v>
      </c>
      <c r="E91" s="286">
        <v>126.605958</v>
      </c>
      <c r="F91" s="299">
        <v>1</v>
      </c>
      <c r="G91" s="298">
        <v>1</v>
      </c>
      <c r="H91" s="298"/>
    </row>
    <row r="92" spans="1:8" ht="24" customHeight="1">
      <c r="A92" s="287">
        <v>86</v>
      </c>
      <c r="B92" s="294" t="s">
        <v>2410</v>
      </c>
      <c r="C92" s="284" t="s">
        <v>2127</v>
      </c>
      <c r="D92" s="160">
        <v>36.337941</v>
      </c>
      <c r="E92" s="286">
        <v>126.605958</v>
      </c>
      <c r="F92" s="299">
        <v>1</v>
      </c>
      <c r="G92" s="298">
        <v>1</v>
      </c>
      <c r="H92" s="298"/>
    </row>
    <row r="93" spans="1:8" ht="24" customHeight="1">
      <c r="A93" s="287">
        <v>87</v>
      </c>
      <c r="B93" s="294" t="s">
        <v>2410</v>
      </c>
      <c r="C93" s="284" t="s">
        <v>2128</v>
      </c>
      <c r="D93" s="160">
        <v>36.337941</v>
      </c>
      <c r="E93" s="286">
        <v>126.605958</v>
      </c>
      <c r="F93" s="299">
        <v>1</v>
      </c>
      <c r="G93" s="298">
        <v>1</v>
      </c>
      <c r="H93" s="298"/>
    </row>
    <row r="94" spans="1:8" ht="24" customHeight="1">
      <c r="A94" s="287">
        <v>88</v>
      </c>
      <c r="B94" s="294" t="s">
        <v>2410</v>
      </c>
      <c r="C94" s="284" t="s">
        <v>2129</v>
      </c>
      <c r="D94" s="160">
        <v>36.337941</v>
      </c>
      <c r="E94" s="286">
        <v>126.605958</v>
      </c>
      <c r="F94" s="299">
        <v>1</v>
      </c>
      <c r="G94" s="298">
        <v>1</v>
      </c>
      <c r="H94" s="298"/>
    </row>
    <row r="95" spans="1:8" ht="24" customHeight="1">
      <c r="A95" s="287">
        <v>89</v>
      </c>
      <c r="B95" s="294" t="s">
        <v>2410</v>
      </c>
      <c r="C95" s="284" t="s">
        <v>2130</v>
      </c>
      <c r="D95" s="160">
        <v>36.337941</v>
      </c>
      <c r="E95" s="286">
        <v>126.605958</v>
      </c>
      <c r="F95" s="299">
        <v>1</v>
      </c>
      <c r="G95" s="298">
        <v>1</v>
      </c>
      <c r="H95" s="298"/>
    </row>
    <row r="96" spans="1:8" ht="24" customHeight="1">
      <c r="A96" s="287">
        <v>90</v>
      </c>
      <c r="B96" s="294" t="s">
        <v>2410</v>
      </c>
      <c r="C96" s="284" t="s">
        <v>2131</v>
      </c>
      <c r="D96" s="160">
        <v>36.33739</v>
      </c>
      <c r="E96" s="286">
        <v>126.604805</v>
      </c>
      <c r="F96" s="299">
        <v>1</v>
      </c>
      <c r="G96" s="298">
        <v>1</v>
      </c>
      <c r="H96" s="298"/>
    </row>
    <row r="97" spans="1:8" ht="24" customHeight="1">
      <c r="A97" s="287">
        <v>91</v>
      </c>
      <c r="B97" s="294" t="s">
        <v>2410</v>
      </c>
      <c r="C97" s="284" t="s">
        <v>2132</v>
      </c>
      <c r="D97" s="160">
        <v>36.33739</v>
      </c>
      <c r="E97" s="286">
        <v>126.604805</v>
      </c>
      <c r="F97" s="299">
        <v>1</v>
      </c>
      <c r="G97" s="298">
        <v>1</v>
      </c>
      <c r="H97" s="298"/>
    </row>
    <row r="98" spans="1:8" ht="24" customHeight="1">
      <c r="A98" s="287">
        <v>92</v>
      </c>
      <c r="B98" s="294" t="s">
        <v>2410</v>
      </c>
      <c r="C98" s="284" t="s">
        <v>2133</v>
      </c>
      <c r="D98" s="160">
        <v>36.33739</v>
      </c>
      <c r="E98" s="286">
        <v>126.604805</v>
      </c>
      <c r="F98" s="299">
        <v>1</v>
      </c>
      <c r="G98" s="298">
        <v>1</v>
      </c>
      <c r="H98" s="298"/>
    </row>
    <row r="99" spans="1:8" ht="24" customHeight="1">
      <c r="A99" s="287">
        <v>93</v>
      </c>
      <c r="B99" s="294" t="s">
        <v>2410</v>
      </c>
      <c r="C99" s="284" t="s">
        <v>2134</v>
      </c>
      <c r="D99" s="160">
        <v>36.33739</v>
      </c>
      <c r="E99" s="286">
        <v>126.604805</v>
      </c>
      <c r="F99" s="299">
        <v>1</v>
      </c>
      <c r="G99" s="298">
        <v>1</v>
      </c>
      <c r="H99" s="298"/>
    </row>
    <row r="100" spans="1:8" ht="24" customHeight="1">
      <c r="A100" s="287">
        <v>94</v>
      </c>
      <c r="B100" s="294" t="s">
        <v>2410</v>
      </c>
      <c r="C100" s="284" t="s">
        <v>2135</v>
      </c>
      <c r="D100" s="160">
        <v>36.33739</v>
      </c>
      <c r="E100" s="286">
        <v>126.604805</v>
      </c>
      <c r="F100" s="299">
        <v>1</v>
      </c>
      <c r="G100" s="298">
        <v>1</v>
      </c>
      <c r="H100" s="298"/>
    </row>
    <row r="101" spans="1:8" ht="24" customHeight="1">
      <c r="A101" s="287">
        <v>95</v>
      </c>
      <c r="B101" s="294" t="s">
        <v>2410</v>
      </c>
      <c r="C101" s="284" t="s">
        <v>2136</v>
      </c>
      <c r="D101" s="160">
        <v>36.336884</v>
      </c>
      <c r="E101" s="286">
        <v>126.604717</v>
      </c>
      <c r="F101" s="299">
        <v>1</v>
      </c>
      <c r="G101" s="298">
        <v>1</v>
      </c>
      <c r="H101" s="298"/>
    </row>
    <row r="102" spans="1:8" ht="24" customHeight="1">
      <c r="A102" s="287">
        <v>96</v>
      </c>
      <c r="B102" s="294" t="s">
        <v>2410</v>
      </c>
      <c r="C102" s="284" t="s">
        <v>2137</v>
      </c>
      <c r="D102" s="160">
        <v>36.336884</v>
      </c>
      <c r="E102" s="286">
        <v>126.604717</v>
      </c>
      <c r="F102" s="299">
        <v>1</v>
      </c>
      <c r="G102" s="298">
        <v>1</v>
      </c>
      <c r="H102" s="298"/>
    </row>
    <row r="103" spans="1:8" ht="24" customHeight="1">
      <c r="A103" s="287">
        <v>97</v>
      </c>
      <c r="B103" s="294" t="s">
        <v>2410</v>
      </c>
      <c r="C103" s="284" t="s">
        <v>2138</v>
      </c>
      <c r="D103" s="160">
        <v>36.336884</v>
      </c>
      <c r="E103" s="286">
        <v>126.604717</v>
      </c>
      <c r="F103" s="299">
        <v>1</v>
      </c>
      <c r="G103" s="298">
        <v>1</v>
      </c>
      <c r="H103" s="298"/>
    </row>
    <row r="104" spans="1:8" ht="24" customHeight="1">
      <c r="A104" s="287">
        <v>98</v>
      </c>
      <c r="B104" s="294" t="s">
        <v>2410</v>
      </c>
      <c r="C104" s="284" t="s">
        <v>2139</v>
      </c>
      <c r="D104" s="160">
        <v>36.336884</v>
      </c>
      <c r="E104" s="286">
        <v>126.604717</v>
      </c>
      <c r="F104" s="299">
        <v>1</v>
      </c>
      <c r="G104" s="298">
        <v>1</v>
      </c>
      <c r="H104" s="298"/>
    </row>
    <row r="105" spans="1:8" ht="24" customHeight="1">
      <c r="A105" s="287">
        <v>99</v>
      </c>
      <c r="B105" s="294" t="s">
        <v>2410</v>
      </c>
      <c r="C105" s="284" t="s">
        <v>2140</v>
      </c>
      <c r="D105" s="160">
        <v>36.336884</v>
      </c>
      <c r="E105" s="286">
        <v>126.604717</v>
      </c>
      <c r="F105" s="299">
        <v>1</v>
      </c>
      <c r="G105" s="298">
        <v>1</v>
      </c>
      <c r="H105" s="298"/>
    </row>
    <row r="106" spans="1:8" ht="24" customHeight="1">
      <c r="A106" s="287">
        <v>100</v>
      </c>
      <c r="B106" s="294" t="s">
        <v>2410</v>
      </c>
      <c r="C106" s="284" t="s">
        <v>2141</v>
      </c>
      <c r="D106" s="160">
        <v>36.338089</v>
      </c>
      <c r="E106" s="286">
        <v>126.601374</v>
      </c>
      <c r="F106" s="299">
        <v>1</v>
      </c>
      <c r="G106" s="298">
        <v>1</v>
      </c>
      <c r="H106" s="298"/>
    </row>
    <row r="107" spans="1:8" ht="24" customHeight="1">
      <c r="A107" s="287">
        <v>101</v>
      </c>
      <c r="B107" s="294" t="s">
        <v>2410</v>
      </c>
      <c r="C107" s="284" t="s">
        <v>2142</v>
      </c>
      <c r="D107" s="160">
        <v>36.338089</v>
      </c>
      <c r="E107" s="286">
        <v>126.601374</v>
      </c>
      <c r="F107" s="299">
        <v>1</v>
      </c>
      <c r="G107" s="298">
        <v>1</v>
      </c>
      <c r="H107" s="298"/>
    </row>
    <row r="108" spans="1:8" ht="24" customHeight="1">
      <c r="A108" s="287">
        <v>102</v>
      </c>
      <c r="B108" s="294" t="s">
        <v>2410</v>
      </c>
      <c r="C108" s="284" t="s">
        <v>2143</v>
      </c>
      <c r="D108" s="160">
        <v>36.338089</v>
      </c>
      <c r="E108" s="286">
        <v>126.601374</v>
      </c>
      <c r="F108" s="299">
        <v>1</v>
      </c>
      <c r="G108" s="298">
        <v>1</v>
      </c>
      <c r="H108" s="298"/>
    </row>
    <row r="109" spans="1:8" ht="24" customHeight="1">
      <c r="A109" s="287">
        <v>103</v>
      </c>
      <c r="B109" s="294" t="s">
        <v>2410</v>
      </c>
      <c r="C109" s="284" t="s">
        <v>2144</v>
      </c>
      <c r="D109" s="160">
        <v>36.338089</v>
      </c>
      <c r="E109" s="286">
        <v>126.601374</v>
      </c>
      <c r="F109" s="299">
        <v>1</v>
      </c>
      <c r="G109" s="298">
        <v>1</v>
      </c>
      <c r="H109" s="298"/>
    </row>
    <row r="110" spans="1:8" ht="24" customHeight="1">
      <c r="A110" s="287">
        <v>104</v>
      </c>
      <c r="B110" s="294" t="s">
        <v>2410</v>
      </c>
      <c r="C110" s="284" t="s">
        <v>2145</v>
      </c>
      <c r="D110" s="160">
        <v>36.338089</v>
      </c>
      <c r="E110" s="286">
        <v>126.601374</v>
      </c>
      <c r="F110" s="299">
        <v>1</v>
      </c>
      <c r="G110" s="298">
        <v>1</v>
      </c>
      <c r="H110" s="298"/>
    </row>
    <row r="111" spans="1:8" ht="24" customHeight="1">
      <c r="A111" s="287">
        <v>105</v>
      </c>
      <c r="B111" s="294" t="s">
        <v>2410</v>
      </c>
      <c r="C111" s="284" t="s">
        <v>2146</v>
      </c>
      <c r="D111" s="160">
        <v>36.335904</v>
      </c>
      <c r="E111" s="286">
        <v>126.601358</v>
      </c>
      <c r="F111" s="299">
        <v>1</v>
      </c>
      <c r="G111" s="298">
        <v>1</v>
      </c>
      <c r="H111" s="298"/>
    </row>
    <row r="112" spans="1:8" ht="24" customHeight="1">
      <c r="A112" s="287">
        <v>106</v>
      </c>
      <c r="B112" s="294" t="s">
        <v>2410</v>
      </c>
      <c r="C112" s="284" t="s">
        <v>2147</v>
      </c>
      <c r="D112" s="160">
        <v>36.335904</v>
      </c>
      <c r="E112" s="286">
        <v>126.601358</v>
      </c>
      <c r="F112" s="299">
        <v>1</v>
      </c>
      <c r="G112" s="298">
        <v>1</v>
      </c>
      <c r="H112" s="298"/>
    </row>
    <row r="113" spans="1:8" ht="24" customHeight="1">
      <c r="A113" s="287">
        <v>107</v>
      </c>
      <c r="B113" s="294" t="s">
        <v>2410</v>
      </c>
      <c r="C113" s="284" t="s">
        <v>2148</v>
      </c>
      <c r="D113" s="160">
        <v>36.335904</v>
      </c>
      <c r="E113" s="286">
        <v>126.601358</v>
      </c>
      <c r="F113" s="299">
        <v>1</v>
      </c>
      <c r="G113" s="298">
        <v>1</v>
      </c>
      <c r="H113" s="298"/>
    </row>
    <row r="114" spans="1:8" ht="24" customHeight="1">
      <c r="A114" s="287">
        <v>108</v>
      </c>
      <c r="B114" s="294" t="s">
        <v>2410</v>
      </c>
      <c r="C114" s="284" t="s">
        <v>2149</v>
      </c>
      <c r="D114" s="160">
        <v>36.335904</v>
      </c>
      <c r="E114" s="286">
        <v>126.601358</v>
      </c>
      <c r="F114" s="299">
        <v>1</v>
      </c>
      <c r="G114" s="298">
        <v>1</v>
      </c>
      <c r="H114" s="298"/>
    </row>
    <row r="115" spans="1:8" ht="24" customHeight="1">
      <c r="A115" s="287">
        <v>109</v>
      </c>
      <c r="B115" s="294" t="s">
        <v>2410</v>
      </c>
      <c r="C115" s="284" t="s">
        <v>2150</v>
      </c>
      <c r="D115" s="160">
        <v>36.3351808</v>
      </c>
      <c r="E115" s="286">
        <v>126.6031811</v>
      </c>
      <c r="F115" s="299">
        <v>1</v>
      </c>
      <c r="G115" s="298">
        <v>1</v>
      </c>
      <c r="H115" s="298"/>
    </row>
    <row r="116" spans="1:8" ht="24" customHeight="1">
      <c r="A116" s="287">
        <v>110</v>
      </c>
      <c r="B116" s="294" t="s">
        <v>2410</v>
      </c>
      <c r="C116" s="284" t="s">
        <v>2151</v>
      </c>
      <c r="D116" s="160">
        <v>36.3351808</v>
      </c>
      <c r="E116" s="286">
        <v>126.6031811</v>
      </c>
      <c r="F116" s="299">
        <v>1</v>
      </c>
      <c r="G116" s="298">
        <v>1</v>
      </c>
      <c r="H116" s="298"/>
    </row>
    <row r="117" spans="1:8" ht="24" customHeight="1">
      <c r="A117" s="287">
        <v>111</v>
      </c>
      <c r="B117" s="294" t="s">
        <v>2410</v>
      </c>
      <c r="C117" s="284" t="s">
        <v>2152</v>
      </c>
      <c r="D117" s="160">
        <v>36.3351808</v>
      </c>
      <c r="E117" s="286">
        <v>126.6031811</v>
      </c>
      <c r="F117" s="299">
        <v>1</v>
      </c>
      <c r="G117" s="298">
        <v>1</v>
      </c>
      <c r="H117" s="298"/>
    </row>
    <row r="118" spans="1:8" ht="24" customHeight="1">
      <c r="A118" s="287">
        <v>112</v>
      </c>
      <c r="B118" s="294" t="s">
        <v>2410</v>
      </c>
      <c r="C118" s="284" t="s">
        <v>2153</v>
      </c>
      <c r="D118" s="160">
        <v>36.3351808</v>
      </c>
      <c r="E118" s="286">
        <v>126.6031811</v>
      </c>
      <c r="F118" s="299">
        <v>1</v>
      </c>
      <c r="G118" s="298">
        <v>1</v>
      </c>
      <c r="H118" s="298"/>
    </row>
    <row r="119" spans="1:8" ht="24" customHeight="1">
      <c r="A119" s="287">
        <v>113</v>
      </c>
      <c r="B119" s="294" t="s">
        <v>2410</v>
      </c>
      <c r="C119" s="284" t="s">
        <v>2154</v>
      </c>
      <c r="D119" s="160">
        <v>36.334472</v>
      </c>
      <c r="E119" s="286">
        <v>126.604907</v>
      </c>
      <c r="F119" s="299">
        <v>1</v>
      </c>
      <c r="G119" s="298">
        <v>1</v>
      </c>
      <c r="H119" s="298"/>
    </row>
    <row r="120" spans="1:8" ht="24" customHeight="1">
      <c r="A120" s="287">
        <v>114</v>
      </c>
      <c r="B120" s="294" t="s">
        <v>2410</v>
      </c>
      <c r="C120" s="284" t="s">
        <v>2155</v>
      </c>
      <c r="D120" s="160">
        <v>36.334472</v>
      </c>
      <c r="E120" s="286">
        <v>126.604907</v>
      </c>
      <c r="F120" s="299">
        <v>1</v>
      </c>
      <c r="G120" s="298">
        <v>1</v>
      </c>
      <c r="H120" s="298"/>
    </row>
    <row r="121" spans="1:8" ht="24" customHeight="1">
      <c r="A121" s="287">
        <v>115</v>
      </c>
      <c r="B121" s="294" t="s">
        <v>2410</v>
      </c>
      <c r="C121" s="284" t="s">
        <v>2156</v>
      </c>
      <c r="D121" s="160">
        <v>36.334472</v>
      </c>
      <c r="E121" s="286">
        <v>126.604907</v>
      </c>
      <c r="F121" s="299">
        <v>1</v>
      </c>
      <c r="G121" s="298">
        <v>1</v>
      </c>
      <c r="H121" s="298"/>
    </row>
    <row r="122" spans="1:8" ht="24" customHeight="1">
      <c r="A122" s="287">
        <v>116</v>
      </c>
      <c r="B122" s="294" t="s">
        <v>2410</v>
      </c>
      <c r="C122" s="284" t="s">
        <v>2157</v>
      </c>
      <c r="D122" s="160">
        <v>36.334472</v>
      </c>
      <c r="E122" s="286">
        <v>126.604907</v>
      </c>
      <c r="F122" s="299">
        <v>1</v>
      </c>
      <c r="G122" s="298">
        <v>1</v>
      </c>
      <c r="H122" s="298"/>
    </row>
    <row r="123" spans="1:8" ht="24" customHeight="1">
      <c r="A123" s="287">
        <v>117</v>
      </c>
      <c r="B123" s="294" t="s">
        <v>2410</v>
      </c>
      <c r="C123" s="284" t="s">
        <v>2158</v>
      </c>
      <c r="D123" s="160">
        <v>36.335277</v>
      </c>
      <c r="E123" s="286">
        <v>126.606034</v>
      </c>
      <c r="F123" s="299">
        <v>1</v>
      </c>
      <c r="G123" s="298">
        <v>1</v>
      </c>
      <c r="H123" s="298"/>
    </row>
    <row r="124" spans="1:8" ht="24" customHeight="1">
      <c r="A124" s="287">
        <v>118</v>
      </c>
      <c r="B124" s="294" t="s">
        <v>2410</v>
      </c>
      <c r="C124" s="284" t="s">
        <v>2159</v>
      </c>
      <c r="D124" s="160">
        <v>36.335277</v>
      </c>
      <c r="E124" s="286">
        <v>126.606034</v>
      </c>
      <c r="F124" s="299">
        <v>1</v>
      </c>
      <c r="G124" s="298">
        <v>1</v>
      </c>
      <c r="H124" s="298"/>
    </row>
    <row r="125" spans="1:8" ht="24" customHeight="1">
      <c r="A125" s="287">
        <v>119</v>
      </c>
      <c r="B125" s="294" t="s">
        <v>2410</v>
      </c>
      <c r="C125" s="284" t="s">
        <v>2160</v>
      </c>
      <c r="D125" s="160">
        <v>36.335277</v>
      </c>
      <c r="E125" s="286">
        <v>126.606034</v>
      </c>
      <c r="F125" s="299">
        <v>1</v>
      </c>
      <c r="G125" s="298">
        <v>1</v>
      </c>
      <c r="H125" s="298"/>
    </row>
    <row r="126" spans="1:8" ht="24" customHeight="1">
      <c r="A126" s="287">
        <v>120</v>
      </c>
      <c r="B126" s="294" t="s">
        <v>2410</v>
      </c>
      <c r="C126" s="284" t="s">
        <v>2161</v>
      </c>
      <c r="D126" s="160">
        <v>36.335277</v>
      </c>
      <c r="E126" s="286">
        <v>126.606034</v>
      </c>
      <c r="F126" s="299">
        <v>1</v>
      </c>
      <c r="G126" s="298">
        <v>1</v>
      </c>
      <c r="H126" s="298"/>
    </row>
    <row r="127" spans="1:8" ht="24" customHeight="1">
      <c r="A127" s="287">
        <v>121</v>
      </c>
      <c r="B127" s="294" t="s">
        <v>2410</v>
      </c>
      <c r="C127" s="284" t="s">
        <v>2162</v>
      </c>
      <c r="D127" s="160">
        <v>36.335044</v>
      </c>
      <c r="E127" s="286">
        <v>126.606153</v>
      </c>
      <c r="F127" s="299">
        <v>1</v>
      </c>
      <c r="G127" s="298">
        <v>1</v>
      </c>
      <c r="H127" s="298"/>
    </row>
    <row r="128" spans="1:8" ht="24" customHeight="1">
      <c r="A128" s="287">
        <v>122</v>
      </c>
      <c r="B128" s="294" t="s">
        <v>2410</v>
      </c>
      <c r="C128" s="284" t="s">
        <v>2163</v>
      </c>
      <c r="D128" s="160">
        <v>36.335044</v>
      </c>
      <c r="E128" s="286">
        <v>126.606153</v>
      </c>
      <c r="F128" s="299">
        <v>1</v>
      </c>
      <c r="G128" s="298">
        <v>1</v>
      </c>
      <c r="H128" s="298"/>
    </row>
    <row r="129" spans="1:8" ht="24" customHeight="1">
      <c r="A129" s="287">
        <v>123</v>
      </c>
      <c r="B129" s="294" t="s">
        <v>2410</v>
      </c>
      <c r="C129" s="284" t="s">
        <v>2164</v>
      </c>
      <c r="D129" s="160">
        <v>36.335044</v>
      </c>
      <c r="E129" s="286">
        <v>126.606153</v>
      </c>
      <c r="F129" s="299">
        <v>1</v>
      </c>
      <c r="G129" s="298">
        <v>1</v>
      </c>
      <c r="H129" s="298"/>
    </row>
    <row r="130" spans="1:8" ht="24" customHeight="1">
      <c r="A130" s="287">
        <v>124</v>
      </c>
      <c r="B130" s="294" t="s">
        <v>2410</v>
      </c>
      <c r="C130" s="284" t="s">
        <v>2165</v>
      </c>
      <c r="D130" s="160">
        <v>36.335044</v>
      </c>
      <c r="E130" s="286">
        <v>126.606153</v>
      </c>
      <c r="F130" s="299">
        <v>1</v>
      </c>
      <c r="G130" s="298">
        <v>1</v>
      </c>
      <c r="H130" s="298"/>
    </row>
    <row r="131" spans="1:8" ht="24" customHeight="1">
      <c r="A131" s="287">
        <v>125</v>
      </c>
      <c r="B131" s="294" t="s">
        <v>2410</v>
      </c>
      <c r="C131" s="284" t="s">
        <v>2166</v>
      </c>
      <c r="D131" s="160">
        <v>36.335814</v>
      </c>
      <c r="E131" s="286">
        <v>126.607205</v>
      </c>
      <c r="F131" s="299">
        <v>1</v>
      </c>
      <c r="G131" s="298">
        <v>1</v>
      </c>
      <c r="H131" s="298"/>
    </row>
    <row r="132" spans="1:8" ht="24" customHeight="1">
      <c r="A132" s="287">
        <v>126</v>
      </c>
      <c r="B132" s="294" t="s">
        <v>2410</v>
      </c>
      <c r="C132" s="284" t="s">
        <v>2167</v>
      </c>
      <c r="D132" s="160">
        <v>36.335814</v>
      </c>
      <c r="E132" s="286">
        <v>126.607205</v>
      </c>
      <c r="F132" s="299">
        <v>1</v>
      </c>
      <c r="G132" s="298">
        <v>1</v>
      </c>
      <c r="H132" s="298"/>
    </row>
    <row r="133" spans="1:8" ht="24" customHeight="1">
      <c r="A133" s="287">
        <v>127</v>
      </c>
      <c r="B133" s="294" t="s">
        <v>2410</v>
      </c>
      <c r="C133" s="284" t="s">
        <v>2168</v>
      </c>
      <c r="D133" s="160">
        <v>36.335814</v>
      </c>
      <c r="E133" s="286">
        <v>126.607205</v>
      </c>
      <c r="F133" s="299">
        <v>1</v>
      </c>
      <c r="G133" s="298">
        <v>1</v>
      </c>
      <c r="H133" s="298"/>
    </row>
    <row r="134" spans="1:8" ht="24" customHeight="1">
      <c r="A134" s="287">
        <v>128</v>
      </c>
      <c r="B134" s="294" t="s">
        <v>2410</v>
      </c>
      <c r="C134" s="284" t="s">
        <v>2169</v>
      </c>
      <c r="D134" s="160">
        <v>36.335814</v>
      </c>
      <c r="E134" s="286">
        <v>126.607205</v>
      </c>
      <c r="F134" s="299">
        <v>1</v>
      </c>
      <c r="G134" s="298">
        <v>1</v>
      </c>
      <c r="H134" s="298"/>
    </row>
    <row r="135" spans="1:8" ht="24" customHeight="1">
      <c r="A135" s="287">
        <v>129</v>
      </c>
      <c r="B135" s="294" t="s">
        <v>2410</v>
      </c>
      <c r="C135" s="284" t="s">
        <v>2170</v>
      </c>
      <c r="D135" s="160">
        <v>36.335696</v>
      </c>
      <c r="E135" s="286">
        <v>126.6088005</v>
      </c>
      <c r="F135" s="299">
        <v>1</v>
      </c>
      <c r="G135" s="298">
        <v>1</v>
      </c>
      <c r="H135" s="298"/>
    </row>
    <row r="136" spans="1:8" ht="24" customHeight="1">
      <c r="A136" s="287">
        <v>130</v>
      </c>
      <c r="B136" s="294" t="s">
        <v>2410</v>
      </c>
      <c r="C136" s="284" t="s">
        <v>2171</v>
      </c>
      <c r="D136" s="160">
        <v>36.335696</v>
      </c>
      <c r="E136" s="286">
        <v>126.6088005</v>
      </c>
      <c r="F136" s="299">
        <v>1</v>
      </c>
      <c r="G136" s="298">
        <v>1</v>
      </c>
      <c r="H136" s="298"/>
    </row>
    <row r="137" spans="1:8" ht="24" customHeight="1">
      <c r="A137" s="287">
        <v>131</v>
      </c>
      <c r="B137" s="294" t="s">
        <v>2410</v>
      </c>
      <c r="C137" s="284" t="s">
        <v>2172</v>
      </c>
      <c r="D137" s="160">
        <v>36.335696</v>
      </c>
      <c r="E137" s="286">
        <v>126.6088005</v>
      </c>
      <c r="F137" s="299">
        <v>1</v>
      </c>
      <c r="G137" s="298">
        <v>1</v>
      </c>
      <c r="H137" s="298"/>
    </row>
    <row r="138" spans="1:8" ht="24" customHeight="1">
      <c r="A138" s="287">
        <v>132</v>
      </c>
      <c r="B138" s="294" t="s">
        <v>2410</v>
      </c>
      <c r="C138" s="284" t="s">
        <v>2173</v>
      </c>
      <c r="D138" s="160">
        <v>36.335696</v>
      </c>
      <c r="E138" s="286">
        <v>126.6088005</v>
      </c>
      <c r="F138" s="299">
        <v>1</v>
      </c>
      <c r="G138" s="298">
        <v>1</v>
      </c>
      <c r="H138" s="298"/>
    </row>
    <row r="139" spans="1:8" ht="24" customHeight="1">
      <c r="A139" s="287">
        <v>133</v>
      </c>
      <c r="B139" s="294" t="s">
        <v>2410</v>
      </c>
      <c r="C139" s="284" t="s">
        <v>2174</v>
      </c>
      <c r="D139" s="160">
        <v>36.335696</v>
      </c>
      <c r="E139" s="286">
        <v>126.6088005</v>
      </c>
      <c r="F139" s="299">
        <v>1</v>
      </c>
      <c r="G139" s="298">
        <v>1</v>
      </c>
      <c r="H139" s="298"/>
    </row>
    <row r="140" spans="1:8" ht="24" customHeight="1">
      <c r="A140" s="287">
        <v>134</v>
      </c>
      <c r="B140" s="294" t="s">
        <v>2410</v>
      </c>
      <c r="C140" s="284" t="s">
        <v>2175</v>
      </c>
      <c r="D140" s="160">
        <v>36.335695</v>
      </c>
      <c r="E140" s="286">
        <v>126.608283</v>
      </c>
      <c r="F140" s="299">
        <v>1</v>
      </c>
      <c r="G140" s="298">
        <v>1</v>
      </c>
      <c r="H140" s="298"/>
    </row>
    <row r="141" spans="1:8" ht="24" customHeight="1">
      <c r="A141" s="287">
        <v>135</v>
      </c>
      <c r="B141" s="294" t="s">
        <v>2410</v>
      </c>
      <c r="C141" s="284" t="s">
        <v>2176</v>
      </c>
      <c r="D141" s="160">
        <v>36.335695</v>
      </c>
      <c r="E141" s="286">
        <v>126.608283</v>
      </c>
      <c r="F141" s="299">
        <v>1</v>
      </c>
      <c r="G141" s="298">
        <v>1</v>
      </c>
      <c r="H141" s="298"/>
    </row>
    <row r="142" spans="1:8" ht="24" customHeight="1">
      <c r="A142" s="287">
        <v>136</v>
      </c>
      <c r="B142" s="294" t="s">
        <v>2410</v>
      </c>
      <c r="C142" s="284" t="s">
        <v>2177</v>
      </c>
      <c r="D142" s="160">
        <v>36.335695</v>
      </c>
      <c r="E142" s="286">
        <v>126.608283</v>
      </c>
      <c r="F142" s="299">
        <v>1</v>
      </c>
      <c r="G142" s="298">
        <v>1</v>
      </c>
      <c r="H142" s="298"/>
    </row>
    <row r="143" spans="1:8" ht="24" customHeight="1">
      <c r="A143" s="287">
        <v>137</v>
      </c>
      <c r="B143" s="294" t="s">
        <v>2410</v>
      </c>
      <c r="C143" s="284" t="s">
        <v>2178</v>
      </c>
      <c r="D143" s="160">
        <v>36.335695</v>
      </c>
      <c r="E143" s="286">
        <v>126.608283</v>
      </c>
      <c r="F143" s="299">
        <v>1</v>
      </c>
      <c r="G143" s="298">
        <v>1</v>
      </c>
      <c r="H143" s="298"/>
    </row>
    <row r="144" spans="1:8" ht="24" customHeight="1">
      <c r="A144" s="287">
        <v>138</v>
      </c>
      <c r="B144" s="294" t="s">
        <v>2410</v>
      </c>
      <c r="C144" s="284" t="s">
        <v>2179</v>
      </c>
      <c r="D144" s="160">
        <v>36.334607</v>
      </c>
      <c r="E144" s="286">
        <v>126.6078</v>
      </c>
      <c r="F144" s="299">
        <v>1</v>
      </c>
      <c r="G144" s="298">
        <v>1</v>
      </c>
      <c r="H144" s="298"/>
    </row>
    <row r="145" spans="1:8" ht="24" customHeight="1">
      <c r="A145" s="287">
        <v>139</v>
      </c>
      <c r="B145" s="294" t="s">
        <v>2410</v>
      </c>
      <c r="C145" s="284" t="s">
        <v>2180</v>
      </c>
      <c r="D145" s="160">
        <v>36.334607</v>
      </c>
      <c r="E145" s="286">
        <v>126.6078</v>
      </c>
      <c r="F145" s="299">
        <v>1</v>
      </c>
      <c r="G145" s="298">
        <v>1</v>
      </c>
      <c r="H145" s="298"/>
    </row>
    <row r="146" spans="1:8" ht="24" customHeight="1">
      <c r="A146" s="287">
        <v>140</v>
      </c>
      <c r="B146" s="294" t="s">
        <v>2410</v>
      </c>
      <c r="C146" s="284" t="s">
        <v>2181</v>
      </c>
      <c r="D146" s="160">
        <v>36.334607</v>
      </c>
      <c r="E146" s="286">
        <v>126.6078</v>
      </c>
      <c r="F146" s="299">
        <v>1</v>
      </c>
      <c r="G146" s="298">
        <v>1</v>
      </c>
      <c r="H146" s="298"/>
    </row>
    <row r="147" spans="1:8" ht="24" customHeight="1">
      <c r="A147" s="287">
        <v>141</v>
      </c>
      <c r="B147" s="294" t="s">
        <v>2410</v>
      </c>
      <c r="C147" s="284" t="s">
        <v>2182</v>
      </c>
      <c r="D147" s="160">
        <v>36.334607</v>
      </c>
      <c r="E147" s="286">
        <v>126.6078</v>
      </c>
      <c r="F147" s="299">
        <v>1</v>
      </c>
      <c r="G147" s="298">
        <v>1</v>
      </c>
      <c r="H147" s="298"/>
    </row>
    <row r="148" spans="1:8" ht="24" customHeight="1">
      <c r="A148" s="287">
        <v>142</v>
      </c>
      <c r="B148" s="294" t="s">
        <v>2410</v>
      </c>
      <c r="C148" s="284" t="s">
        <v>2183</v>
      </c>
      <c r="D148" s="160">
        <v>36.334607</v>
      </c>
      <c r="E148" s="286">
        <v>126.6078</v>
      </c>
      <c r="F148" s="299">
        <v>1</v>
      </c>
      <c r="G148" s="298">
        <v>1</v>
      </c>
      <c r="H148" s="298"/>
    </row>
    <row r="149" spans="1:8" ht="24" customHeight="1">
      <c r="A149" s="287">
        <v>143</v>
      </c>
      <c r="B149" s="294" t="s">
        <v>2410</v>
      </c>
      <c r="C149" s="284" t="s">
        <v>2184</v>
      </c>
      <c r="D149" s="160">
        <v>36.334527</v>
      </c>
      <c r="E149" s="286">
        <v>126.607933</v>
      </c>
      <c r="F149" s="299">
        <v>1</v>
      </c>
      <c r="G149" s="298">
        <v>1</v>
      </c>
      <c r="H149" s="298"/>
    </row>
    <row r="150" spans="1:8" ht="24" customHeight="1">
      <c r="A150" s="287">
        <v>144</v>
      </c>
      <c r="B150" s="294" t="s">
        <v>2410</v>
      </c>
      <c r="C150" s="284" t="s">
        <v>2185</v>
      </c>
      <c r="D150" s="160">
        <v>36.334527</v>
      </c>
      <c r="E150" s="286">
        <v>126.607933</v>
      </c>
      <c r="F150" s="299">
        <v>1</v>
      </c>
      <c r="G150" s="298">
        <v>1</v>
      </c>
      <c r="H150" s="298"/>
    </row>
    <row r="151" spans="1:8" ht="24" customHeight="1">
      <c r="A151" s="287">
        <v>145</v>
      </c>
      <c r="B151" s="294" t="s">
        <v>2410</v>
      </c>
      <c r="C151" s="284" t="s">
        <v>2186</v>
      </c>
      <c r="D151" s="160">
        <v>36.334527</v>
      </c>
      <c r="E151" s="286">
        <v>126.607933</v>
      </c>
      <c r="F151" s="299">
        <v>1</v>
      </c>
      <c r="G151" s="298">
        <v>1</v>
      </c>
      <c r="H151" s="298"/>
    </row>
    <row r="152" spans="1:8" ht="24" customHeight="1">
      <c r="A152" s="287">
        <v>146</v>
      </c>
      <c r="B152" s="294" t="s">
        <v>2410</v>
      </c>
      <c r="C152" s="284" t="s">
        <v>2187</v>
      </c>
      <c r="D152" s="160">
        <v>36.334527</v>
      </c>
      <c r="E152" s="286">
        <v>126.607933</v>
      </c>
      <c r="F152" s="299">
        <v>1</v>
      </c>
      <c r="G152" s="298">
        <v>1</v>
      </c>
      <c r="H152" s="298"/>
    </row>
    <row r="153" spans="1:8" ht="24" customHeight="1">
      <c r="A153" s="287">
        <v>147</v>
      </c>
      <c r="B153" s="294" t="s">
        <v>2410</v>
      </c>
      <c r="C153" s="284" t="s">
        <v>2188</v>
      </c>
      <c r="D153" s="160">
        <v>36.333772</v>
      </c>
      <c r="E153" s="286">
        <v>126.607276</v>
      </c>
      <c r="F153" s="299">
        <v>1</v>
      </c>
      <c r="G153" s="298">
        <v>1</v>
      </c>
      <c r="H153" s="298"/>
    </row>
    <row r="154" spans="1:8" ht="24" customHeight="1">
      <c r="A154" s="287">
        <v>148</v>
      </c>
      <c r="B154" s="294" t="s">
        <v>2410</v>
      </c>
      <c r="C154" s="284" t="s">
        <v>2189</v>
      </c>
      <c r="D154" s="160">
        <v>36.333772</v>
      </c>
      <c r="E154" s="286">
        <v>126.607276</v>
      </c>
      <c r="F154" s="299">
        <v>1</v>
      </c>
      <c r="G154" s="298">
        <v>1</v>
      </c>
      <c r="H154" s="298"/>
    </row>
    <row r="155" spans="1:8" ht="24" customHeight="1">
      <c r="A155" s="287">
        <v>149</v>
      </c>
      <c r="B155" s="294" t="s">
        <v>2410</v>
      </c>
      <c r="C155" s="284" t="s">
        <v>2190</v>
      </c>
      <c r="D155" s="160">
        <v>36.333772</v>
      </c>
      <c r="E155" s="286">
        <v>126.607276</v>
      </c>
      <c r="F155" s="299">
        <v>1</v>
      </c>
      <c r="G155" s="298">
        <v>1</v>
      </c>
      <c r="H155" s="298"/>
    </row>
    <row r="156" spans="1:8" ht="24" customHeight="1">
      <c r="A156" s="287">
        <v>150</v>
      </c>
      <c r="B156" s="294" t="s">
        <v>2410</v>
      </c>
      <c r="C156" s="284" t="s">
        <v>2191</v>
      </c>
      <c r="D156" s="160">
        <v>36.333772</v>
      </c>
      <c r="E156" s="286">
        <v>126.607276</v>
      </c>
      <c r="F156" s="299">
        <v>1</v>
      </c>
      <c r="G156" s="298">
        <v>1</v>
      </c>
      <c r="H156" s="298"/>
    </row>
    <row r="157" spans="1:8" ht="24" customHeight="1">
      <c r="A157" s="287">
        <v>151</v>
      </c>
      <c r="B157" s="294" t="s">
        <v>2410</v>
      </c>
      <c r="C157" s="284" t="s">
        <v>2192</v>
      </c>
      <c r="D157" s="160">
        <v>36.333772</v>
      </c>
      <c r="E157" s="286">
        <v>126.607276</v>
      </c>
      <c r="F157" s="299">
        <v>1</v>
      </c>
      <c r="G157" s="298">
        <v>1</v>
      </c>
      <c r="H157" s="298"/>
    </row>
    <row r="158" spans="1:8" ht="24" customHeight="1">
      <c r="A158" s="287">
        <v>152</v>
      </c>
      <c r="B158" s="294" t="s">
        <v>2410</v>
      </c>
      <c r="C158" s="284" t="s">
        <v>2193</v>
      </c>
      <c r="D158" s="160">
        <v>36.333721</v>
      </c>
      <c r="E158" s="286">
        <v>126.608491</v>
      </c>
      <c r="F158" s="299">
        <v>1</v>
      </c>
      <c r="G158" s="298">
        <v>1</v>
      </c>
      <c r="H158" s="298"/>
    </row>
    <row r="159" spans="1:8" ht="24" customHeight="1">
      <c r="A159" s="287">
        <v>153</v>
      </c>
      <c r="B159" s="294" t="s">
        <v>2410</v>
      </c>
      <c r="C159" s="284" t="s">
        <v>2194</v>
      </c>
      <c r="D159" s="160">
        <v>36.333721</v>
      </c>
      <c r="E159" s="286">
        <v>126.608491</v>
      </c>
      <c r="F159" s="299">
        <v>1</v>
      </c>
      <c r="G159" s="298">
        <v>1</v>
      </c>
      <c r="H159" s="298"/>
    </row>
    <row r="160" spans="1:8" ht="24" customHeight="1">
      <c r="A160" s="287">
        <v>154</v>
      </c>
      <c r="B160" s="294" t="s">
        <v>2410</v>
      </c>
      <c r="C160" s="284" t="s">
        <v>2195</v>
      </c>
      <c r="D160" s="160">
        <v>36.333721</v>
      </c>
      <c r="E160" s="286">
        <v>126.608491</v>
      </c>
      <c r="F160" s="299">
        <v>1</v>
      </c>
      <c r="G160" s="298">
        <v>1</v>
      </c>
      <c r="H160" s="298"/>
    </row>
    <row r="161" spans="1:8" ht="24" customHeight="1">
      <c r="A161" s="287">
        <v>155</v>
      </c>
      <c r="B161" s="294" t="s">
        <v>2410</v>
      </c>
      <c r="C161" s="284" t="s">
        <v>2196</v>
      </c>
      <c r="D161" s="160">
        <v>36.333957</v>
      </c>
      <c r="E161" s="286">
        <v>126.609614</v>
      </c>
      <c r="F161" s="299">
        <v>1</v>
      </c>
      <c r="G161" s="298">
        <v>1</v>
      </c>
      <c r="H161" s="298"/>
    </row>
    <row r="162" spans="1:8" ht="24" customHeight="1">
      <c r="A162" s="287">
        <v>156</v>
      </c>
      <c r="B162" s="294" t="s">
        <v>2410</v>
      </c>
      <c r="C162" s="284" t="s">
        <v>2197</v>
      </c>
      <c r="D162" s="160">
        <v>36.333957</v>
      </c>
      <c r="E162" s="286">
        <v>126.609614</v>
      </c>
      <c r="F162" s="299">
        <v>1</v>
      </c>
      <c r="G162" s="298">
        <v>1</v>
      </c>
      <c r="H162" s="298"/>
    </row>
    <row r="163" spans="1:8" ht="24" customHeight="1">
      <c r="A163" s="287">
        <v>157</v>
      </c>
      <c r="B163" s="294" t="s">
        <v>2410</v>
      </c>
      <c r="C163" s="284" t="s">
        <v>2198</v>
      </c>
      <c r="D163" s="160">
        <v>36.333957</v>
      </c>
      <c r="E163" s="286">
        <v>126.609614</v>
      </c>
      <c r="F163" s="299">
        <v>1</v>
      </c>
      <c r="G163" s="298">
        <v>1</v>
      </c>
      <c r="H163" s="298"/>
    </row>
    <row r="164" spans="1:8" ht="24" customHeight="1">
      <c r="A164" s="287">
        <v>158</v>
      </c>
      <c r="B164" s="294" t="s">
        <v>2410</v>
      </c>
      <c r="C164" s="284" t="s">
        <v>2199</v>
      </c>
      <c r="D164" s="160">
        <v>36.333957</v>
      </c>
      <c r="E164" s="286">
        <v>126.609614</v>
      </c>
      <c r="F164" s="299">
        <v>1</v>
      </c>
      <c r="G164" s="298">
        <v>1</v>
      </c>
      <c r="H164" s="298"/>
    </row>
    <row r="165" spans="1:8" ht="24" customHeight="1">
      <c r="A165" s="287">
        <v>159</v>
      </c>
      <c r="B165" s="294" t="s">
        <v>2410</v>
      </c>
      <c r="C165" s="284" t="s">
        <v>2200</v>
      </c>
      <c r="D165" s="160">
        <v>36.334722</v>
      </c>
      <c r="E165" s="286">
        <v>126.610408</v>
      </c>
      <c r="F165" s="299">
        <v>1</v>
      </c>
      <c r="G165" s="298">
        <v>1</v>
      </c>
      <c r="H165" s="298"/>
    </row>
    <row r="166" spans="1:8" ht="24" customHeight="1">
      <c r="A166" s="287">
        <v>160</v>
      </c>
      <c r="B166" s="294" t="s">
        <v>2410</v>
      </c>
      <c r="C166" s="284" t="s">
        <v>2201</v>
      </c>
      <c r="D166" s="160">
        <v>36.334722</v>
      </c>
      <c r="E166" s="286">
        <v>126.610408</v>
      </c>
      <c r="F166" s="299">
        <v>1</v>
      </c>
      <c r="G166" s="298">
        <v>1</v>
      </c>
      <c r="H166" s="298"/>
    </row>
    <row r="167" spans="1:8" ht="24" customHeight="1">
      <c r="A167" s="287">
        <v>161</v>
      </c>
      <c r="B167" s="294" t="s">
        <v>2410</v>
      </c>
      <c r="C167" s="284" t="s">
        <v>2202</v>
      </c>
      <c r="D167" s="160">
        <v>36.334722</v>
      </c>
      <c r="E167" s="286">
        <v>126.610408</v>
      </c>
      <c r="F167" s="299">
        <v>1</v>
      </c>
      <c r="G167" s="298">
        <v>1</v>
      </c>
      <c r="H167" s="298"/>
    </row>
    <row r="168" spans="1:8" ht="24" customHeight="1">
      <c r="A168" s="287">
        <v>162</v>
      </c>
      <c r="B168" s="294" t="s">
        <v>2410</v>
      </c>
      <c r="C168" s="284" t="s">
        <v>2203</v>
      </c>
      <c r="D168" s="160">
        <v>36.334722</v>
      </c>
      <c r="E168" s="286">
        <v>126.610408</v>
      </c>
      <c r="F168" s="299">
        <v>1</v>
      </c>
      <c r="G168" s="298">
        <v>1</v>
      </c>
      <c r="H168" s="298"/>
    </row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</sheetData>
  <sheetProtection/>
  <mergeCells count="6">
    <mergeCell ref="E4:E5"/>
    <mergeCell ref="F4:H4"/>
    <mergeCell ref="B4:B5"/>
    <mergeCell ref="C4:C5"/>
    <mergeCell ref="D4:D5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0"/>
  <sheetViews>
    <sheetView zoomScale="70" zoomScaleNormal="70" zoomScalePageLayoutView="0" workbookViewId="0" topLeftCell="A91">
      <selection activeCell="H77" sqref="H77:H80"/>
    </sheetView>
  </sheetViews>
  <sheetFormatPr defaultColWidth="8.88671875" defaultRowHeight="12" customHeight="1"/>
  <cols>
    <col min="1" max="1" width="3.5546875" style="3" customWidth="1"/>
    <col min="2" max="2" width="11.10546875" style="19" bestFit="1" customWidth="1"/>
    <col min="3" max="3" width="23.99609375" style="3" customWidth="1"/>
    <col min="4" max="4" width="30.6640625" style="3" customWidth="1"/>
    <col min="5" max="5" width="8.21484375" style="3" customWidth="1"/>
    <col min="6" max="6" width="11.4453125" style="19" bestFit="1" customWidth="1"/>
    <col min="7" max="8" width="8.88671875" style="19" customWidth="1"/>
    <col min="9" max="9" width="18.99609375" style="4" bestFit="1" customWidth="1"/>
    <col min="10" max="16384" width="8.88671875" style="3" customWidth="1"/>
  </cols>
  <sheetData>
    <row r="1" spans="1:9" ht="33" customHeight="1">
      <c r="A1" s="348" t="s">
        <v>34</v>
      </c>
      <c r="B1" s="348"/>
      <c r="C1" s="348"/>
      <c r="D1" s="348"/>
      <c r="E1" s="348"/>
      <c r="F1" s="348"/>
      <c r="G1" s="348"/>
      <c r="H1" s="348"/>
      <c r="I1" s="348"/>
    </row>
    <row r="2" ht="5.25" customHeight="1"/>
    <row r="3" spans="1:2" ht="21" customHeight="1">
      <c r="A3" s="349" t="s">
        <v>282</v>
      </c>
      <c r="B3" s="349"/>
    </row>
    <row r="4" spans="1:9" ht="21" customHeight="1">
      <c r="A4" s="21" t="s">
        <v>21</v>
      </c>
      <c r="B4" s="21" t="s">
        <v>22</v>
      </c>
      <c r="C4" s="21" t="s">
        <v>23</v>
      </c>
      <c r="D4" s="22" t="s">
        <v>24</v>
      </c>
      <c r="E4" s="21" t="s">
        <v>25</v>
      </c>
      <c r="F4" s="20" t="s">
        <v>26</v>
      </c>
      <c r="G4" s="28" t="s">
        <v>27</v>
      </c>
      <c r="H4" s="346" t="s">
        <v>28</v>
      </c>
      <c r="I4" s="347"/>
    </row>
    <row r="5" spans="1:9" ht="21" customHeight="1">
      <c r="A5" s="10"/>
      <c r="B5" s="10"/>
      <c r="C5" s="10" t="s">
        <v>327</v>
      </c>
      <c r="D5" s="11" t="s">
        <v>328</v>
      </c>
      <c r="E5" s="10"/>
      <c r="F5" s="23"/>
      <c r="G5" s="27"/>
      <c r="H5" s="23" t="s">
        <v>29</v>
      </c>
      <c r="I5" s="27" t="s">
        <v>30</v>
      </c>
    </row>
    <row r="6" spans="1:10" ht="22.5" customHeight="1">
      <c r="A6" s="5">
        <v>1</v>
      </c>
      <c r="B6" s="56" t="s">
        <v>326</v>
      </c>
      <c r="C6" s="7" t="s">
        <v>151</v>
      </c>
      <c r="D6" s="7" t="s">
        <v>38</v>
      </c>
      <c r="E6" s="13" t="s">
        <v>7</v>
      </c>
      <c r="F6" s="29" t="s">
        <v>280</v>
      </c>
      <c r="G6" s="29" t="s">
        <v>17</v>
      </c>
      <c r="H6" s="53" t="s">
        <v>370</v>
      </c>
      <c r="I6" s="29" t="s">
        <v>371</v>
      </c>
      <c r="J6" s="3" t="s">
        <v>271</v>
      </c>
    </row>
    <row r="7" spans="1:10" ht="22.5" customHeight="1">
      <c r="A7" s="5">
        <v>2</v>
      </c>
      <c r="B7" s="56" t="s">
        <v>326</v>
      </c>
      <c r="C7" s="7" t="s">
        <v>152</v>
      </c>
      <c r="D7" s="7" t="s">
        <v>39</v>
      </c>
      <c r="E7" s="13" t="s">
        <v>7</v>
      </c>
      <c r="F7" s="29" t="s">
        <v>280</v>
      </c>
      <c r="G7" s="29" t="s">
        <v>17</v>
      </c>
      <c r="H7" s="53" t="s">
        <v>370</v>
      </c>
      <c r="I7" s="29" t="s">
        <v>372</v>
      </c>
      <c r="J7" s="3" t="s">
        <v>271</v>
      </c>
    </row>
    <row r="8" spans="1:10" ht="22.5" customHeight="1">
      <c r="A8" s="5">
        <v>3</v>
      </c>
      <c r="B8" s="56" t="s">
        <v>326</v>
      </c>
      <c r="C8" s="7" t="s">
        <v>153</v>
      </c>
      <c r="D8" s="7" t="s">
        <v>60</v>
      </c>
      <c r="E8" s="13" t="s">
        <v>7</v>
      </c>
      <c r="F8" s="29" t="s">
        <v>280</v>
      </c>
      <c r="G8" s="29" t="s">
        <v>17</v>
      </c>
      <c r="H8" s="53" t="s">
        <v>369</v>
      </c>
      <c r="I8" s="29" t="s">
        <v>372</v>
      </c>
      <c r="J8" s="3" t="s">
        <v>271</v>
      </c>
    </row>
    <row r="9" spans="1:10" ht="22.5" customHeight="1">
      <c r="A9" s="5">
        <v>4</v>
      </c>
      <c r="B9" s="56" t="s">
        <v>326</v>
      </c>
      <c r="C9" s="7" t="s">
        <v>154</v>
      </c>
      <c r="D9" s="7" t="s">
        <v>274</v>
      </c>
      <c r="E9" s="13" t="s">
        <v>7</v>
      </c>
      <c r="F9" s="29" t="s">
        <v>280</v>
      </c>
      <c r="G9" s="29" t="s">
        <v>17</v>
      </c>
      <c r="H9" s="53" t="s">
        <v>369</v>
      </c>
      <c r="I9" s="29" t="s">
        <v>372</v>
      </c>
      <c r="J9" s="3" t="s">
        <v>271</v>
      </c>
    </row>
    <row r="10" spans="1:10" ht="22.5" customHeight="1">
      <c r="A10" s="5">
        <v>5</v>
      </c>
      <c r="B10" s="56" t="s">
        <v>326</v>
      </c>
      <c r="C10" s="7" t="s">
        <v>155</v>
      </c>
      <c r="D10" s="7" t="s">
        <v>57</v>
      </c>
      <c r="E10" s="13" t="s">
        <v>7</v>
      </c>
      <c r="F10" s="29" t="s">
        <v>280</v>
      </c>
      <c r="G10" s="29" t="s">
        <v>17</v>
      </c>
      <c r="H10" s="53" t="s">
        <v>369</v>
      </c>
      <c r="I10" s="29" t="s">
        <v>372</v>
      </c>
      <c r="J10" s="3" t="s">
        <v>272</v>
      </c>
    </row>
    <row r="11" spans="1:10" ht="22.5" customHeight="1">
      <c r="A11" s="5">
        <v>6</v>
      </c>
      <c r="B11" s="56" t="s">
        <v>326</v>
      </c>
      <c r="C11" s="7" t="s">
        <v>156</v>
      </c>
      <c r="D11" s="7" t="s">
        <v>40</v>
      </c>
      <c r="E11" s="13" t="s">
        <v>7</v>
      </c>
      <c r="F11" s="29" t="s">
        <v>280</v>
      </c>
      <c r="G11" s="29" t="s">
        <v>17</v>
      </c>
      <c r="H11" s="53" t="s">
        <v>369</v>
      </c>
      <c r="I11" s="29" t="s">
        <v>372</v>
      </c>
      <c r="J11" s="3" t="s">
        <v>271</v>
      </c>
    </row>
    <row r="12" spans="1:10" ht="22.5" customHeight="1">
      <c r="A12" s="5">
        <v>7</v>
      </c>
      <c r="B12" s="56" t="s">
        <v>326</v>
      </c>
      <c r="C12" s="7" t="s">
        <v>157</v>
      </c>
      <c r="D12" s="7" t="s">
        <v>61</v>
      </c>
      <c r="E12" s="13" t="s">
        <v>7</v>
      </c>
      <c r="F12" s="29" t="s">
        <v>280</v>
      </c>
      <c r="G12" s="29" t="s">
        <v>17</v>
      </c>
      <c r="H12" s="53" t="s">
        <v>369</v>
      </c>
      <c r="I12" s="29" t="s">
        <v>372</v>
      </c>
      <c r="J12" s="3" t="s">
        <v>271</v>
      </c>
    </row>
    <row r="13" spans="1:10" ht="21" customHeight="1">
      <c r="A13" s="48">
        <v>8</v>
      </c>
      <c r="B13" s="58" t="s">
        <v>362</v>
      </c>
      <c r="C13" s="9" t="s">
        <v>161</v>
      </c>
      <c r="D13" s="9" t="s">
        <v>162</v>
      </c>
      <c r="E13" s="12" t="s">
        <v>7</v>
      </c>
      <c r="F13" s="45" t="s">
        <v>361</v>
      </c>
      <c r="G13" s="46" t="s">
        <v>17</v>
      </c>
      <c r="H13" s="61" t="s">
        <v>368</v>
      </c>
      <c r="I13" s="46" t="s">
        <v>372</v>
      </c>
      <c r="J13" s="59"/>
    </row>
    <row r="14" spans="1:9" ht="21" customHeight="1">
      <c r="A14" s="5">
        <v>9</v>
      </c>
      <c r="B14" s="56" t="s">
        <v>363</v>
      </c>
      <c r="C14" s="6" t="s">
        <v>163</v>
      </c>
      <c r="D14" s="6" t="s">
        <v>74</v>
      </c>
      <c r="E14" s="13" t="s">
        <v>7</v>
      </c>
      <c r="F14" s="25" t="s">
        <v>361</v>
      </c>
      <c r="G14" s="29" t="s">
        <v>17</v>
      </c>
      <c r="H14" s="53" t="s">
        <v>325</v>
      </c>
      <c r="I14" s="29" t="s">
        <v>372</v>
      </c>
    </row>
    <row r="15" spans="1:9" ht="21" customHeight="1">
      <c r="A15" s="5">
        <v>10</v>
      </c>
      <c r="B15" s="56" t="s">
        <v>363</v>
      </c>
      <c r="C15" s="6" t="s">
        <v>167</v>
      </c>
      <c r="D15" s="6" t="s">
        <v>210</v>
      </c>
      <c r="E15" s="13" t="s">
        <v>7</v>
      </c>
      <c r="F15" s="25" t="s">
        <v>361</v>
      </c>
      <c r="G15" s="29" t="s">
        <v>17</v>
      </c>
      <c r="H15" s="53" t="s">
        <v>325</v>
      </c>
      <c r="I15" s="29" t="s">
        <v>372</v>
      </c>
    </row>
    <row r="16" spans="1:9" ht="21" customHeight="1">
      <c r="A16" s="5">
        <v>11</v>
      </c>
      <c r="B16" s="56" t="s">
        <v>363</v>
      </c>
      <c r="C16" s="6" t="s">
        <v>169</v>
      </c>
      <c r="D16" s="6" t="s">
        <v>211</v>
      </c>
      <c r="E16" s="13" t="s">
        <v>7</v>
      </c>
      <c r="F16" s="25" t="s">
        <v>361</v>
      </c>
      <c r="G16" s="29" t="s">
        <v>17</v>
      </c>
      <c r="H16" s="53" t="s">
        <v>325</v>
      </c>
      <c r="I16" s="29" t="s">
        <v>372</v>
      </c>
    </row>
    <row r="17" spans="1:9" ht="21" customHeight="1">
      <c r="A17" s="33">
        <v>12</v>
      </c>
      <c r="B17" s="60" t="s">
        <v>365</v>
      </c>
      <c r="C17" s="14" t="s">
        <v>70</v>
      </c>
      <c r="D17" s="15" t="s">
        <v>71</v>
      </c>
      <c r="E17" s="16" t="s">
        <v>7</v>
      </c>
      <c r="F17" s="18" t="s">
        <v>361</v>
      </c>
      <c r="G17" s="30" t="s">
        <v>17</v>
      </c>
      <c r="H17" s="61" t="s">
        <v>368</v>
      </c>
      <c r="I17" s="17" t="s">
        <v>487</v>
      </c>
    </row>
    <row r="18" spans="1:9" ht="21" customHeight="1">
      <c r="A18" s="33">
        <v>13</v>
      </c>
      <c r="B18" s="60" t="s">
        <v>365</v>
      </c>
      <c r="C18" s="14" t="s">
        <v>72</v>
      </c>
      <c r="D18" s="15" t="s">
        <v>73</v>
      </c>
      <c r="E18" s="16" t="s">
        <v>7</v>
      </c>
      <c r="F18" s="18" t="s">
        <v>361</v>
      </c>
      <c r="G18" s="30" t="s">
        <v>17</v>
      </c>
      <c r="H18" s="61" t="s">
        <v>368</v>
      </c>
      <c r="I18" s="17" t="s">
        <v>487</v>
      </c>
    </row>
    <row r="19" spans="1:9" ht="21" customHeight="1">
      <c r="A19" s="33">
        <v>14</v>
      </c>
      <c r="B19" s="60" t="s">
        <v>364</v>
      </c>
      <c r="C19" s="14" t="s">
        <v>1</v>
      </c>
      <c r="D19" s="15" t="s">
        <v>0</v>
      </c>
      <c r="E19" s="16" t="s">
        <v>7</v>
      </c>
      <c r="F19" s="18" t="s">
        <v>361</v>
      </c>
      <c r="G19" s="30" t="s">
        <v>17</v>
      </c>
      <c r="H19" s="61" t="s">
        <v>324</v>
      </c>
      <c r="I19" s="17" t="s">
        <v>487</v>
      </c>
    </row>
    <row r="20" spans="1:9" ht="21" customHeight="1">
      <c r="A20" s="33">
        <v>15</v>
      </c>
      <c r="B20" s="60" t="s">
        <v>364</v>
      </c>
      <c r="C20" s="14" t="s">
        <v>2</v>
      </c>
      <c r="D20" s="15" t="s">
        <v>212</v>
      </c>
      <c r="E20" s="16" t="s">
        <v>7</v>
      </c>
      <c r="F20" s="18" t="s">
        <v>361</v>
      </c>
      <c r="G20" s="30" t="s">
        <v>17</v>
      </c>
      <c r="H20" s="61" t="s">
        <v>324</v>
      </c>
      <c r="I20" s="17" t="s">
        <v>487</v>
      </c>
    </row>
    <row r="21" spans="1:9" ht="21" customHeight="1">
      <c r="A21" s="33">
        <v>16</v>
      </c>
      <c r="B21" s="60" t="s">
        <v>364</v>
      </c>
      <c r="C21" s="14" t="s">
        <v>3</v>
      </c>
      <c r="D21" s="15" t="s">
        <v>201</v>
      </c>
      <c r="E21" s="16" t="s">
        <v>7</v>
      </c>
      <c r="F21" s="18" t="s">
        <v>361</v>
      </c>
      <c r="G21" s="30" t="s">
        <v>17</v>
      </c>
      <c r="H21" s="61" t="s">
        <v>324</v>
      </c>
      <c r="I21" s="17" t="s">
        <v>487</v>
      </c>
    </row>
    <row r="22" spans="1:9" ht="21" customHeight="1">
      <c r="A22" s="33">
        <v>17</v>
      </c>
      <c r="B22" s="60" t="s">
        <v>364</v>
      </c>
      <c r="C22" s="14" t="s">
        <v>75</v>
      </c>
      <c r="D22" s="15" t="s">
        <v>202</v>
      </c>
      <c r="E22" s="16" t="s">
        <v>7</v>
      </c>
      <c r="F22" s="18" t="s">
        <v>361</v>
      </c>
      <c r="G22" s="30" t="s">
        <v>17</v>
      </c>
      <c r="H22" s="61" t="s">
        <v>324</v>
      </c>
      <c r="I22" s="17" t="s">
        <v>487</v>
      </c>
    </row>
    <row r="23" spans="1:9" ht="21" customHeight="1">
      <c r="A23" s="33">
        <v>18</v>
      </c>
      <c r="B23" s="60" t="s">
        <v>364</v>
      </c>
      <c r="C23" s="14" t="s">
        <v>4</v>
      </c>
      <c r="D23" s="15" t="s">
        <v>203</v>
      </c>
      <c r="E23" s="16" t="s">
        <v>7</v>
      </c>
      <c r="F23" s="18" t="s">
        <v>361</v>
      </c>
      <c r="G23" s="30" t="s">
        <v>17</v>
      </c>
      <c r="H23" s="61" t="s">
        <v>324</v>
      </c>
      <c r="I23" s="17" t="s">
        <v>487</v>
      </c>
    </row>
    <row r="24" spans="1:9" ht="21" customHeight="1">
      <c r="A24" s="33">
        <v>19</v>
      </c>
      <c r="B24" s="60" t="s">
        <v>364</v>
      </c>
      <c r="C24" s="14" t="s">
        <v>76</v>
      </c>
      <c r="D24" s="15" t="s">
        <v>204</v>
      </c>
      <c r="E24" s="16" t="s">
        <v>7</v>
      </c>
      <c r="F24" s="18" t="s">
        <v>361</v>
      </c>
      <c r="G24" s="30" t="s">
        <v>17</v>
      </c>
      <c r="H24" s="61" t="s">
        <v>324</v>
      </c>
      <c r="I24" s="17" t="s">
        <v>487</v>
      </c>
    </row>
    <row r="25" spans="1:9" ht="21" customHeight="1">
      <c r="A25" s="33">
        <v>20</v>
      </c>
      <c r="B25" s="60" t="s">
        <v>364</v>
      </c>
      <c r="C25" s="14" t="s">
        <v>77</v>
      </c>
      <c r="D25" s="15" t="s">
        <v>200</v>
      </c>
      <c r="E25" s="16" t="s">
        <v>7</v>
      </c>
      <c r="F25" s="18" t="s">
        <v>361</v>
      </c>
      <c r="G25" s="30" t="s">
        <v>17</v>
      </c>
      <c r="H25" s="61" t="s">
        <v>324</v>
      </c>
      <c r="I25" s="17" t="s">
        <v>487</v>
      </c>
    </row>
    <row r="26" spans="1:9" ht="21" customHeight="1">
      <c r="A26" s="33">
        <v>21</v>
      </c>
      <c r="B26" s="60" t="s">
        <v>364</v>
      </c>
      <c r="C26" s="14" t="s">
        <v>78</v>
      </c>
      <c r="D26" s="15" t="s">
        <v>205</v>
      </c>
      <c r="E26" s="16" t="s">
        <v>7</v>
      </c>
      <c r="F26" s="18" t="s">
        <v>361</v>
      </c>
      <c r="G26" s="30" t="s">
        <v>17</v>
      </c>
      <c r="H26" s="61" t="s">
        <v>324</v>
      </c>
      <c r="I26" s="17" t="s">
        <v>487</v>
      </c>
    </row>
    <row r="27" spans="1:9" ht="21" customHeight="1">
      <c r="A27" s="33">
        <v>22</v>
      </c>
      <c r="B27" s="60" t="s">
        <v>364</v>
      </c>
      <c r="C27" s="14" t="s">
        <v>79</v>
      </c>
      <c r="D27" s="15" t="s">
        <v>80</v>
      </c>
      <c r="E27" s="16" t="s">
        <v>7</v>
      </c>
      <c r="F27" s="18" t="s">
        <v>361</v>
      </c>
      <c r="G27" s="30" t="s">
        <v>17</v>
      </c>
      <c r="H27" s="61" t="s">
        <v>324</v>
      </c>
      <c r="I27" s="17" t="s">
        <v>487</v>
      </c>
    </row>
    <row r="28" spans="1:9" ht="21" customHeight="1">
      <c r="A28" s="33">
        <v>23</v>
      </c>
      <c r="B28" s="60" t="s">
        <v>364</v>
      </c>
      <c r="C28" s="14" t="s">
        <v>81</v>
      </c>
      <c r="D28" s="15" t="s">
        <v>82</v>
      </c>
      <c r="E28" s="16" t="s">
        <v>7</v>
      </c>
      <c r="F28" s="18" t="s">
        <v>361</v>
      </c>
      <c r="G28" s="30" t="s">
        <v>17</v>
      </c>
      <c r="H28" s="61" t="s">
        <v>324</v>
      </c>
      <c r="I28" s="17" t="s">
        <v>487</v>
      </c>
    </row>
    <row r="29" spans="1:9" ht="21" customHeight="1">
      <c r="A29" s="33">
        <v>24</v>
      </c>
      <c r="B29" s="60" t="s">
        <v>364</v>
      </c>
      <c r="C29" s="14" t="s">
        <v>83</v>
      </c>
      <c r="D29" s="15" t="s">
        <v>84</v>
      </c>
      <c r="E29" s="16" t="s">
        <v>7</v>
      </c>
      <c r="F29" s="18" t="s">
        <v>361</v>
      </c>
      <c r="G29" s="30" t="s">
        <v>17</v>
      </c>
      <c r="H29" s="61" t="s">
        <v>324</v>
      </c>
      <c r="I29" s="17" t="s">
        <v>487</v>
      </c>
    </row>
    <row r="30" spans="1:9" ht="21" customHeight="1">
      <c r="A30" s="33">
        <v>25</v>
      </c>
      <c r="B30" s="60" t="s">
        <v>364</v>
      </c>
      <c r="C30" s="14" t="s">
        <v>85</v>
      </c>
      <c r="D30" s="15" t="s">
        <v>86</v>
      </c>
      <c r="E30" s="16" t="s">
        <v>7</v>
      </c>
      <c r="F30" s="18" t="s">
        <v>361</v>
      </c>
      <c r="G30" s="30" t="s">
        <v>17</v>
      </c>
      <c r="H30" s="61" t="s">
        <v>324</v>
      </c>
      <c r="I30" s="17" t="s">
        <v>487</v>
      </c>
    </row>
    <row r="31" spans="1:9" ht="21" customHeight="1">
      <c r="A31" s="33">
        <v>26</v>
      </c>
      <c r="B31" s="60" t="s">
        <v>364</v>
      </c>
      <c r="C31" s="8" t="s">
        <v>87</v>
      </c>
      <c r="D31" s="9" t="s">
        <v>88</v>
      </c>
      <c r="E31" s="16" t="s">
        <v>7</v>
      </c>
      <c r="F31" s="18" t="s">
        <v>361</v>
      </c>
      <c r="G31" s="30" t="s">
        <v>17</v>
      </c>
      <c r="H31" s="61" t="s">
        <v>324</v>
      </c>
      <c r="I31" s="17" t="s">
        <v>487</v>
      </c>
    </row>
    <row r="32" spans="1:9" ht="21" customHeight="1">
      <c r="A32" s="33">
        <v>27</v>
      </c>
      <c r="B32" s="60" t="s">
        <v>364</v>
      </c>
      <c r="C32" s="8" t="s">
        <v>89</v>
      </c>
      <c r="D32" s="9" t="s">
        <v>58</v>
      </c>
      <c r="E32" s="16" t="s">
        <v>7</v>
      </c>
      <c r="F32" s="18" t="s">
        <v>361</v>
      </c>
      <c r="G32" s="30" t="s">
        <v>17</v>
      </c>
      <c r="H32" s="61" t="s">
        <v>324</v>
      </c>
      <c r="I32" s="17" t="s">
        <v>487</v>
      </c>
    </row>
    <row r="33" spans="1:9" ht="21" customHeight="1">
      <c r="A33" s="33">
        <v>28</v>
      </c>
      <c r="B33" s="60" t="s">
        <v>364</v>
      </c>
      <c r="C33" s="8" t="s">
        <v>90</v>
      </c>
      <c r="D33" s="9" t="s">
        <v>91</v>
      </c>
      <c r="E33" s="16" t="s">
        <v>7</v>
      </c>
      <c r="F33" s="18" t="s">
        <v>361</v>
      </c>
      <c r="G33" s="30" t="s">
        <v>17</v>
      </c>
      <c r="H33" s="61" t="s">
        <v>324</v>
      </c>
      <c r="I33" s="17" t="s">
        <v>487</v>
      </c>
    </row>
    <row r="34" spans="1:9" ht="21" customHeight="1">
      <c r="A34" s="5">
        <v>29</v>
      </c>
      <c r="B34" s="56" t="s">
        <v>367</v>
      </c>
      <c r="C34" s="6" t="s">
        <v>92</v>
      </c>
      <c r="D34" s="7" t="s">
        <v>213</v>
      </c>
      <c r="E34" s="13" t="s">
        <v>7</v>
      </c>
      <c r="F34" s="25" t="s">
        <v>361</v>
      </c>
      <c r="G34" s="29" t="s">
        <v>17</v>
      </c>
      <c r="H34" s="53" t="s">
        <v>325</v>
      </c>
      <c r="I34" s="26" t="s">
        <v>487</v>
      </c>
    </row>
    <row r="35" spans="1:9" ht="21" customHeight="1">
      <c r="A35" s="5">
        <v>30</v>
      </c>
      <c r="B35" s="56" t="s">
        <v>367</v>
      </c>
      <c r="C35" s="6" t="s">
        <v>94</v>
      </c>
      <c r="D35" s="7" t="s">
        <v>93</v>
      </c>
      <c r="E35" s="13" t="s">
        <v>7</v>
      </c>
      <c r="F35" s="25" t="s">
        <v>361</v>
      </c>
      <c r="G35" s="29" t="s">
        <v>17</v>
      </c>
      <c r="H35" s="53" t="s">
        <v>325</v>
      </c>
      <c r="I35" s="26" t="s">
        <v>487</v>
      </c>
    </row>
    <row r="36" spans="1:9" ht="21" customHeight="1">
      <c r="A36" s="5">
        <v>31</v>
      </c>
      <c r="B36" s="56" t="s">
        <v>366</v>
      </c>
      <c r="C36" s="6" t="s">
        <v>95</v>
      </c>
      <c r="D36" s="7" t="s">
        <v>96</v>
      </c>
      <c r="E36" s="13" t="s">
        <v>7</v>
      </c>
      <c r="F36" s="25" t="s">
        <v>361</v>
      </c>
      <c r="G36" s="29" t="s">
        <v>17</v>
      </c>
      <c r="H36" s="53" t="s">
        <v>324</v>
      </c>
      <c r="I36" s="26" t="s">
        <v>487</v>
      </c>
    </row>
    <row r="37" spans="1:9" ht="21" customHeight="1">
      <c r="A37" s="5">
        <v>32</v>
      </c>
      <c r="B37" s="56" t="s">
        <v>366</v>
      </c>
      <c r="C37" s="6" t="s">
        <v>97</v>
      </c>
      <c r="D37" s="7" t="s">
        <v>206</v>
      </c>
      <c r="E37" s="13" t="s">
        <v>7</v>
      </c>
      <c r="F37" s="25" t="s">
        <v>361</v>
      </c>
      <c r="G37" s="29" t="s">
        <v>17</v>
      </c>
      <c r="H37" s="53" t="s">
        <v>324</v>
      </c>
      <c r="I37" s="26" t="s">
        <v>487</v>
      </c>
    </row>
    <row r="38" spans="1:9" ht="21" customHeight="1">
      <c r="A38" s="5">
        <v>33</v>
      </c>
      <c r="B38" s="56" t="s">
        <v>366</v>
      </c>
      <c r="C38" s="6" t="s">
        <v>98</v>
      </c>
      <c r="D38" s="7" t="s">
        <v>99</v>
      </c>
      <c r="E38" s="13" t="s">
        <v>7</v>
      </c>
      <c r="F38" s="25" t="s">
        <v>361</v>
      </c>
      <c r="G38" s="29" t="s">
        <v>17</v>
      </c>
      <c r="H38" s="53" t="s">
        <v>324</v>
      </c>
      <c r="I38" s="26" t="s">
        <v>487</v>
      </c>
    </row>
    <row r="39" spans="1:9" ht="21" customHeight="1">
      <c r="A39" s="5">
        <v>34</v>
      </c>
      <c r="B39" s="56" t="s">
        <v>366</v>
      </c>
      <c r="C39" s="6" t="s">
        <v>100</v>
      </c>
      <c r="D39" s="7" t="s">
        <v>207</v>
      </c>
      <c r="E39" s="13" t="s">
        <v>7</v>
      </c>
      <c r="F39" s="25" t="s">
        <v>361</v>
      </c>
      <c r="G39" s="29" t="s">
        <v>17</v>
      </c>
      <c r="H39" s="53" t="s">
        <v>324</v>
      </c>
      <c r="I39" s="26" t="s">
        <v>487</v>
      </c>
    </row>
    <row r="40" spans="1:9" ht="21" customHeight="1">
      <c r="A40" s="5">
        <v>35</v>
      </c>
      <c r="B40" s="56" t="s">
        <v>366</v>
      </c>
      <c r="C40" s="6" t="s">
        <v>5</v>
      </c>
      <c r="D40" s="7" t="s">
        <v>214</v>
      </c>
      <c r="E40" s="13" t="s">
        <v>7</v>
      </c>
      <c r="F40" s="25" t="s">
        <v>361</v>
      </c>
      <c r="G40" s="29" t="s">
        <v>17</v>
      </c>
      <c r="H40" s="53" t="s">
        <v>324</v>
      </c>
      <c r="I40" s="26" t="s">
        <v>487</v>
      </c>
    </row>
    <row r="41" spans="1:9" ht="21" customHeight="1">
      <c r="A41" s="5">
        <v>36</v>
      </c>
      <c r="B41" s="56" t="s">
        <v>366</v>
      </c>
      <c r="C41" s="6" t="s">
        <v>101</v>
      </c>
      <c r="D41" s="7" t="s">
        <v>102</v>
      </c>
      <c r="E41" s="13" t="s">
        <v>7</v>
      </c>
      <c r="F41" s="25" t="s">
        <v>361</v>
      </c>
      <c r="G41" s="29" t="s">
        <v>17</v>
      </c>
      <c r="H41" s="53" t="s">
        <v>324</v>
      </c>
      <c r="I41" s="26" t="s">
        <v>487</v>
      </c>
    </row>
    <row r="42" spans="1:9" ht="21" customHeight="1">
      <c r="A42" s="5">
        <v>37</v>
      </c>
      <c r="B42" s="56" t="s">
        <v>366</v>
      </c>
      <c r="C42" s="6" t="s">
        <v>103</v>
      </c>
      <c r="D42" s="7" t="s">
        <v>105</v>
      </c>
      <c r="E42" s="13" t="s">
        <v>7</v>
      </c>
      <c r="F42" s="25" t="s">
        <v>361</v>
      </c>
      <c r="G42" s="29" t="s">
        <v>17</v>
      </c>
      <c r="H42" s="53" t="s">
        <v>324</v>
      </c>
      <c r="I42" s="26" t="s">
        <v>487</v>
      </c>
    </row>
    <row r="43" spans="1:9" ht="21" customHeight="1">
      <c r="A43" s="5">
        <v>38</v>
      </c>
      <c r="B43" s="56" t="s">
        <v>366</v>
      </c>
      <c r="C43" s="6" t="s">
        <v>104</v>
      </c>
      <c r="D43" s="7" t="s">
        <v>106</v>
      </c>
      <c r="E43" s="13" t="s">
        <v>7</v>
      </c>
      <c r="F43" s="25" t="s">
        <v>361</v>
      </c>
      <c r="G43" s="29" t="s">
        <v>17</v>
      </c>
      <c r="H43" s="53" t="s">
        <v>324</v>
      </c>
      <c r="I43" s="26" t="s">
        <v>487</v>
      </c>
    </row>
    <row r="44" spans="1:9" ht="21" customHeight="1">
      <c r="A44" s="5">
        <v>39</v>
      </c>
      <c r="B44" s="56" t="s">
        <v>366</v>
      </c>
      <c r="C44" s="6" t="s">
        <v>107</v>
      </c>
      <c r="D44" s="7" t="s">
        <v>208</v>
      </c>
      <c r="E44" s="13" t="s">
        <v>7</v>
      </c>
      <c r="F44" s="25" t="s">
        <v>361</v>
      </c>
      <c r="G44" s="29" t="s">
        <v>17</v>
      </c>
      <c r="H44" s="53" t="s">
        <v>324</v>
      </c>
      <c r="I44" s="26" t="s">
        <v>487</v>
      </c>
    </row>
    <row r="45" spans="1:9" ht="21" customHeight="1">
      <c r="A45" s="5">
        <v>40</v>
      </c>
      <c r="B45" s="35" t="s">
        <v>6</v>
      </c>
      <c r="C45" s="62" t="s">
        <v>108</v>
      </c>
      <c r="D45" s="7" t="s">
        <v>209</v>
      </c>
      <c r="E45" s="13" t="s">
        <v>7</v>
      </c>
      <c r="F45" s="25" t="s">
        <v>32</v>
      </c>
      <c r="G45" s="29" t="s">
        <v>17</v>
      </c>
      <c r="H45" s="29" t="s">
        <v>18</v>
      </c>
      <c r="I45" s="26" t="s">
        <v>488</v>
      </c>
    </row>
    <row r="46" spans="1:9" ht="21" customHeight="1">
      <c r="A46" s="5">
        <v>41</v>
      </c>
      <c r="B46" s="35" t="s">
        <v>6</v>
      </c>
      <c r="C46" s="62" t="s">
        <v>109</v>
      </c>
      <c r="D46" s="7" t="s">
        <v>110</v>
      </c>
      <c r="E46" s="13" t="s">
        <v>7</v>
      </c>
      <c r="F46" s="25" t="s">
        <v>32</v>
      </c>
      <c r="G46" s="29" t="s">
        <v>17</v>
      </c>
      <c r="H46" s="29" t="s">
        <v>18</v>
      </c>
      <c r="I46" s="26" t="s">
        <v>488</v>
      </c>
    </row>
    <row r="47" spans="1:9" ht="21" customHeight="1">
      <c r="A47" s="5">
        <v>42</v>
      </c>
      <c r="B47" s="35" t="s">
        <v>6</v>
      </c>
      <c r="C47" s="62" t="s">
        <v>111</v>
      </c>
      <c r="D47" s="7" t="s">
        <v>112</v>
      </c>
      <c r="E47" s="13" t="s">
        <v>7</v>
      </c>
      <c r="F47" s="25" t="s">
        <v>32</v>
      </c>
      <c r="G47" s="29" t="s">
        <v>17</v>
      </c>
      <c r="H47" s="29" t="s">
        <v>18</v>
      </c>
      <c r="I47" s="26" t="s">
        <v>488</v>
      </c>
    </row>
    <row r="48" spans="1:9" ht="22.5" customHeight="1">
      <c r="A48" s="33">
        <v>43</v>
      </c>
      <c r="B48" s="34" t="s">
        <v>11</v>
      </c>
      <c r="C48" s="63" t="s">
        <v>177</v>
      </c>
      <c r="D48" s="8" t="s">
        <v>113</v>
      </c>
      <c r="E48" s="16" t="s">
        <v>7</v>
      </c>
      <c r="F48" s="18" t="s">
        <v>32</v>
      </c>
      <c r="G48" s="30" t="s">
        <v>17</v>
      </c>
      <c r="H48" s="30" t="s">
        <v>18</v>
      </c>
      <c r="I48" s="17" t="s">
        <v>488</v>
      </c>
    </row>
    <row r="49" spans="1:9" ht="22.5" customHeight="1">
      <c r="A49" s="33">
        <v>44</v>
      </c>
      <c r="B49" s="34" t="s">
        <v>11</v>
      </c>
      <c r="C49" s="64" t="s">
        <v>114</v>
      </c>
      <c r="D49" s="8" t="s">
        <v>115</v>
      </c>
      <c r="E49" s="16" t="s">
        <v>7</v>
      </c>
      <c r="F49" s="18" t="s">
        <v>32</v>
      </c>
      <c r="G49" s="30" t="s">
        <v>17</v>
      </c>
      <c r="H49" s="30" t="s">
        <v>18</v>
      </c>
      <c r="I49" s="17" t="s">
        <v>488</v>
      </c>
    </row>
    <row r="50" spans="1:9" ht="22.5" customHeight="1">
      <c r="A50" s="33">
        <v>45</v>
      </c>
      <c r="B50" s="34" t="s">
        <v>11</v>
      </c>
      <c r="C50" s="63" t="s">
        <v>116</v>
      </c>
      <c r="D50" s="8" t="s">
        <v>117</v>
      </c>
      <c r="E50" s="16" t="s">
        <v>7</v>
      </c>
      <c r="F50" s="18" t="s">
        <v>32</v>
      </c>
      <c r="G50" s="30" t="s">
        <v>17</v>
      </c>
      <c r="H50" s="30" t="s">
        <v>18</v>
      </c>
      <c r="I50" s="17" t="s">
        <v>488</v>
      </c>
    </row>
    <row r="51" spans="1:9" ht="22.5" customHeight="1">
      <c r="A51" s="33">
        <v>46</v>
      </c>
      <c r="B51" s="34" t="s">
        <v>11</v>
      </c>
      <c r="C51" s="63" t="s">
        <v>118</v>
      </c>
      <c r="D51" s="8" t="s">
        <v>119</v>
      </c>
      <c r="E51" s="16" t="s">
        <v>7</v>
      </c>
      <c r="F51" s="18" t="s">
        <v>32</v>
      </c>
      <c r="G51" s="30" t="s">
        <v>17</v>
      </c>
      <c r="H51" s="30" t="s">
        <v>18</v>
      </c>
      <c r="I51" s="17" t="s">
        <v>488</v>
      </c>
    </row>
    <row r="52" spans="1:9" ht="22.5" customHeight="1">
      <c r="A52" s="5">
        <v>47</v>
      </c>
      <c r="B52" s="13" t="s">
        <v>15</v>
      </c>
      <c r="C52" s="62" t="s">
        <v>120</v>
      </c>
      <c r="D52" s="6" t="s">
        <v>121</v>
      </c>
      <c r="E52" s="13" t="s">
        <v>7</v>
      </c>
      <c r="F52" s="25" t="s">
        <v>19</v>
      </c>
      <c r="G52" s="29" t="s">
        <v>17</v>
      </c>
      <c r="H52" s="29" t="s">
        <v>18</v>
      </c>
      <c r="I52" s="26" t="s">
        <v>488</v>
      </c>
    </row>
    <row r="53" spans="1:9" ht="22.5" customHeight="1">
      <c r="A53" s="5">
        <v>48</v>
      </c>
      <c r="B53" s="13" t="s">
        <v>15</v>
      </c>
      <c r="C53" s="65" t="s">
        <v>122</v>
      </c>
      <c r="D53" s="26" t="s">
        <v>123</v>
      </c>
      <c r="E53" s="13" t="s">
        <v>7</v>
      </c>
      <c r="F53" s="25" t="s">
        <v>32</v>
      </c>
      <c r="G53" s="29" t="s">
        <v>17</v>
      </c>
      <c r="H53" s="29" t="s">
        <v>18</v>
      </c>
      <c r="I53" s="26" t="s">
        <v>488</v>
      </c>
    </row>
    <row r="54" spans="1:9" ht="22.5" customHeight="1">
      <c r="A54" s="5">
        <v>49</v>
      </c>
      <c r="B54" s="13" t="s">
        <v>15</v>
      </c>
      <c r="C54" s="65" t="s">
        <v>124</v>
      </c>
      <c r="D54" s="26" t="s">
        <v>59</v>
      </c>
      <c r="E54" s="13" t="s">
        <v>7</v>
      </c>
      <c r="F54" s="25" t="s">
        <v>32</v>
      </c>
      <c r="G54" s="29" t="s">
        <v>17</v>
      </c>
      <c r="H54" s="29" t="s">
        <v>18</v>
      </c>
      <c r="I54" s="26" t="s">
        <v>488</v>
      </c>
    </row>
    <row r="55" spans="1:9" ht="22.5" customHeight="1">
      <c r="A55" s="48">
        <v>50</v>
      </c>
      <c r="B55" s="45" t="s">
        <v>42</v>
      </c>
      <c r="C55" s="66" t="s">
        <v>126</v>
      </c>
      <c r="D55" s="49" t="s">
        <v>125</v>
      </c>
      <c r="E55" s="51" t="s">
        <v>43</v>
      </c>
      <c r="F55" s="45" t="s">
        <v>16</v>
      </c>
      <c r="G55" s="46" t="s">
        <v>17</v>
      </c>
      <c r="H55" s="30" t="s">
        <v>18</v>
      </c>
      <c r="I55" s="49" t="s">
        <v>488</v>
      </c>
    </row>
    <row r="56" spans="1:9" ht="22.5" customHeight="1">
      <c r="A56" s="48">
        <v>51</v>
      </c>
      <c r="B56" s="45" t="s">
        <v>42</v>
      </c>
      <c r="C56" s="66" t="s">
        <v>44</v>
      </c>
      <c r="D56" s="49" t="s">
        <v>141</v>
      </c>
      <c r="E56" s="51" t="s">
        <v>43</v>
      </c>
      <c r="F56" s="45" t="s">
        <v>16</v>
      </c>
      <c r="G56" s="46" t="s">
        <v>17</v>
      </c>
      <c r="H56" s="30" t="s">
        <v>18</v>
      </c>
      <c r="I56" s="49" t="s">
        <v>488</v>
      </c>
    </row>
    <row r="57" spans="1:9" ht="22.5" customHeight="1">
      <c r="A57" s="5">
        <v>52</v>
      </c>
      <c r="B57" s="25" t="s">
        <v>46</v>
      </c>
      <c r="C57" s="65" t="s">
        <v>127</v>
      </c>
      <c r="D57" s="26" t="s">
        <v>128</v>
      </c>
      <c r="E57" s="13" t="s">
        <v>43</v>
      </c>
      <c r="F57" s="25" t="s">
        <v>47</v>
      </c>
      <c r="G57" s="29" t="s">
        <v>17</v>
      </c>
      <c r="H57" s="29" t="s">
        <v>18</v>
      </c>
      <c r="I57" s="26" t="s">
        <v>488</v>
      </c>
    </row>
    <row r="58" spans="1:9" ht="22.5" customHeight="1">
      <c r="A58" s="5">
        <v>53</v>
      </c>
      <c r="B58" s="25" t="s">
        <v>46</v>
      </c>
      <c r="C58" s="65" t="s">
        <v>129</v>
      </c>
      <c r="D58" s="26" t="s">
        <v>130</v>
      </c>
      <c r="E58" s="13" t="s">
        <v>43</v>
      </c>
      <c r="F58" s="25" t="s">
        <v>47</v>
      </c>
      <c r="G58" s="29" t="s">
        <v>17</v>
      </c>
      <c r="H58" s="29" t="s">
        <v>18</v>
      </c>
      <c r="I58" s="26" t="s">
        <v>488</v>
      </c>
    </row>
    <row r="59" spans="1:9" ht="22.5" customHeight="1">
      <c r="A59" s="5">
        <v>54</v>
      </c>
      <c r="B59" s="25" t="s">
        <v>46</v>
      </c>
      <c r="C59" s="65" t="s">
        <v>131</v>
      </c>
      <c r="D59" s="26" t="s">
        <v>132</v>
      </c>
      <c r="E59" s="13" t="s">
        <v>43</v>
      </c>
      <c r="F59" s="25" t="s">
        <v>47</v>
      </c>
      <c r="G59" s="29" t="s">
        <v>17</v>
      </c>
      <c r="H59" s="29" t="s">
        <v>18</v>
      </c>
      <c r="I59" s="26" t="s">
        <v>488</v>
      </c>
    </row>
    <row r="60" spans="1:9" ht="22.5" customHeight="1">
      <c r="A60" s="5">
        <v>55</v>
      </c>
      <c r="B60" s="25" t="s">
        <v>46</v>
      </c>
      <c r="C60" s="65" t="s">
        <v>50</v>
      </c>
      <c r="D60" s="26" t="s">
        <v>133</v>
      </c>
      <c r="E60" s="13" t="s">
        <v>43</v>
      </c>
      <c r="F60" s="25" t="s">
        <v>47</v>
      </c>
      <c r="G60" s="29" t="s">
        <v>17</v>
      </c>
      <c r="H60" s="29" t="s">
        <v>18</v>
      </c>
      <c r="I60" s="26" t="s">
        <v>488</v>
      </c>
    </row>
    <row r="61" spans="1:9" ht="22.5" customHeight="1">
      <c r="A61" s="5">
        <v>56</v>
      </c>
      <c r="B61" s="25" t="s">
        <v>46</v>
      </c>
      <c r="C61" s="65" t="s">
        <v>134</v>
      </c>
      <c r="D61" s="26" t="s">
        <v>135</v>
      </c>
      <c r="E61" s="13" t="s">
        <v>43</v>
      </c>
      <c r="F61" s="25" t="s">
        <v>47</v>
      </c>
      <c r="G61" s="29" t="s">
        <v>17</v>
      </c>
      <c r="H61" s="29" t="s">
        <v>18</v>
      </c>
      <c r="I61" s="26" t="s">
        <v>488</v>
      </c>
    </row>
    <row r="62" spans="1:9" ht="22.5" customHeight="1">
      <c r="A62" s="33">
        <v>57</v>
      </c>
      <c r="B62" s="45" t="s">
        <v>51</v>
      </c>
      <c r="C62" s="50" t="s">
        <v>137</v>
      </c>
      <c r="D62" s="49" t="s">
        <v>53</v>
      </c>
      <c r="E62" s="12" t="s">
        <v>43</v>
      </c>
      <c r="F62" s="45" t="s">
        <v>52</v>
      </c>
      <c r="G62" s="46" t="s">
        <v>17</v>
      </c>
      <c r="H62" s="45"/>
      <c r="I62" s="46" t="s">
        <v>192</v>
      </c>
    </row>
    <row r="63" spans="1:9" ht="22.5" customHeight="1">
      <c r="A63" s="33">
        <v>58</v>
      </c>
      <c r="B63" s="45" t="s">
        <v>51</v>
      </c>
      <c r="C63" s="50" t="s">
        <v>138</v>
      </c>
      <c r="D63" s="49" t="s">
        <v>54</v>
      </c>
      <c r="E63" s="12" t="s">
        <v>43</v>
      </c>
      <c r="F63" s="45" t="s">
        <v>52</v>
      </c>
      <c r="G63" s="46" t="s">
        <v>17</v>
      </c>
      <c r="H63" s="45"/>
      <c r="I63" s="46" t="s">
        <v>193</v>
      </c>
    </row>
    <row r="64" spans="1:9" ht="22.5" customHeight="1">
      <c r="A64" s="33">
        <v>59</v>
      </c>
      <c r="B64" s="45" t="s">
        <v>51</v>
      </c>
      <c r="C64" s="50" t="s">
        <v>139</v>
      </c>
      <c r="D64" s="49" t="s">
        <v>55</v>
      </c>
      <c r="E64" s="12" t="s">
        <v>43</v>
      </c>
      <c r="F64" s="45" t="s">
        <v>52</v>
      </c>
      <c r="G64" s="46" t="s">
        <v>17</v>
      </c>
      <c r="H64" s="45"/>
      <c r="I64" s="46" t="s">
        <v>191</v>
      </c>
    </row>
    <row r="65" spans="1:9" ht="22.5" customHeight="1">
      <c r="A65" s="33">
        <v>60</v>
      </c>
      <c r="B65" s="45" t="s">
        <v>51</v>
      </c>
      <c r="C65" s="50" t="s">
        <v>136</v>
      </c>
      <c r="D65" s="49" t="s">
        <v>56</v>
      </c>
      <c r="E65" s="12" t="s">
        <v>43</v>
      </c>
      <c r="F65" s="45" t="s">
        <v>52</v>
      </c>
      <c r="G65" s="46" t="s">
        <v>17</v>
      </c>
      <c r="H65" s="45"/>
      <c r="I65" s="46" t="s">
        <v>191</v>
      </c>
    </row>
    <row r="66" spans="1:9" ht="22.5" customHeight="1">
      <c r="A66" s="5">
        <v>61</v>
      </c>
      <c r="B66" s="25" t="s">
        <v>142</v>
      </c>
      <c r="C66" s="24" t="s">
        <v>181</v>
      </c>
      <c r="D66" s="26" t="s">
        <v>182</v>
      </c>
      <c r="E66" s="25" t="s">
        <v>7</v>
      </c>
      <c r="F66" s="25" t="s">
        <v>145</v>
      </c>
      <c r="G66" s="29" t="s">
        <v>17</v>
      </c>
      <c r="H66" s="25"/>
      <c r="I66" s="29" t="s">
        <v>193</v>
      </c>
    </row>
    <row r="67" spans="1:9" ht="22.5" customHeight="1">
      <c r="A67" s="5">
        <v>62</v>
      </c>
      <c r="B67" s="25" t="s">
        <v>143</v>
      </c>
      <c r="C67" s="24" t="s">
        <v>183</v>
      </c>
      <c r="D67" s="26" t="s">
        <v>199</v>
      </c>
      <c r="E67" s="25" t="s">
        <v>7</v>
      </c>
      <c r="F67" s="25" t="s">
        <v>145</v>
      </c>
      <c r="G67" s="29" t="s">
        <v>17</v>
      </c>
      <c r="H67" s="25"/>
      <c r="I67" s="29" t="s">
        <v>193</v>
      </c>
    </row>
    <row r="68" spans="1:9" ht="22.5" customHeight="1">
      <c r="A68" s="5">
        <v>63</v>
      </c>
      <c r="B68" s="25" t="s">
        <v>142</v>
      </c>
      <c r="C68" s="24" t="s">
        <v>184</v>
      </c>
      <c r="D68" s="26" t="s">
        <v>185</v>
      </c>
      <c r="E68" s="25" t="s">
        <v>7</v>
      </c>
      <c r="F68" s="25" t="s">
        <v>145</v>
      </c>
      <c r="G68" s="29" t="s">
        <v>17</v>
      </c>
      <c r="H68" s="25"/>
      <c r="I68" s="29" t="s">
        <v>191</v>
      </c>
    </row>
    <row r="69" spans="1:9" ht="22.5" customHeight="1">
      <c r="A69" s="5">
        <v>64</v>
      </c>
      <c r="B69" s="25" t="s">
        <v>142</v>
      </c>
      <c r="C69" s="24" t="s">
        <v>186</v>
      </c>
      <c r="D69" s="26" t="s">
        <v>45</v>
      </c>
      <c r="E69" s="25" t="s">
        <v>7</v>
      </c>
      <c r="F69" s="25" t="s">
        <v>145</v>
      </c>
      <c r="G69" s="29" t="s">
        <v>17</v>
      </c>
      <c r="H69" s="25"/>
      <c r="I69" s="29" t="s">
        <v>191</v>
      </c>
    </row>
    <row r="70" spans="1:9" ht="22.5" customHeight="1">
      <c r="A70" s="5">
        <v>65</v>
      </c>
      <c r="B70" s="25" t="s">
        <v>144</v>
      </c>
      <c r="C70" s="24" t="s">
        <v>187</v>
      </c>
      <c r="D70" s="26" t="s">
        <v>188</v>
      </c>
      <c r="E70" s="25" t="s">
        <v>7</v>
      </c>
      <c r="F70" s="25" t="s">
        <v>145</v>
      </c>
      <c r="G70" s="29" t="s">
        <v>17</v>
      </c>
      <c r="H70" s="25"/>
      <c r="I70" s="29" t="s">
        <v>191</v>
      </c>
    </row>
    <row r="71" spans="1:9" ht="22.5" customHeight="1">
      <c r="A71" s="5">
        <v>66</v>
      </c>
      <c r="B71" s="25" t="s">
        <v>144</v>
      </c>
      <c r="C71" s="24" t="s">
        <v>189</v>
      </c>
      <c r="D71" s="26" t="s">
        <v>190</v>
      </c>
      <c r="E71" s="25" t="s">
        <v>7</v>
      </c>
      <c r="F71" s="25" t="s">
        <v>145</v>
      </c>
      <c r="G71" s="29" t="s">
        <v>17</v>
      </c>
      <c r="H71" s="25"/>
      <c r="I71" s="29" t="s">
        <v>191</v>
      </c>
    </row>
    <row r="72" spans="1:9" ht="22.5" customHeight="1">
      <c r="A72" s="5">
        <v>67</v>
      </c>
      <c r="B72" s="29" t="s">
        <v>279</v>
      </c>
      <c r="C72" s="24" t="s">
        <v>245</v>
      </c>
      <c r="D72" s="26" t="s">
        <v>246</v>
      </c>
      <c r="E72" s="13" t="s">
        <v>7</v>
      </c>
      <c r="F72" s="29" t="s">
        <v>280</v>
      </c>
      <c r="G72" s="29" t="s">
        <v>17</v>
      </c>
      <c r="H72" s="25"/>
      <c r="I72" s="29" t="s">
        <v>277</v>
      </c>
    </row>
    <row r="73" spans="1:9" ht="22.5" customHeight="1">
      <c r="A73" s="5">
        <v>68</v>
      </c>
      <c r="B73" s="29" t="s">
        <v>279</v>
      </c>
      <c r="C73" s="24" t="s">
        <v>247</v>
      </c>
      <c r="D73" s="26" t="s">
        <v>248</v>
      </c>
      <c r="E73" s="13" t="s">
        <v>7</v>
      </c>
      <c r="F73" s="29" t="s">
        <v>280</v>
      </c>
      <c r="G73" s="29" t="s">
        <v>17</v>
      </c>
      <c r="H73" s="25"/>
      <c r="I73" s="29" t="s">
        <v>277</v>
      </c>
    </row>
    <row r="74" spans="1:9" ht="22.5" customHeight="1">
      <c r="A74" s="5">
        <v>69</v>
      </c>
      <c r="B74" s="29" t="s">
        <v>278</v>
      </c>
      <c r="C74" s="24" t="s">
        <v>249</v>
      </c>
      <c r="D74" s="26" t="s">
        <v>250</v>
      </c>
      <c r="E74" s="13" t="s">
        <v>7</v>
      </c>
      <c r="F74" s="29" t="s">
        <v>280</v>
      </c>
      <c r="G74" s="29" t="s">
        <v>17</v>
      </c>
      <c r="H74" s="25"/>
      <c r="I74" s="29" t="s">
        <v>276</v>
      </c>
    </row>
    <row r="75" spans="1:9" ht="22.5" customHeight="1">
      <c r="A75" s="5">
        <v>70</v>
      </c>
      <c r="B75" s="29" t="s">
        <v>278</v>
      </c>
      <c r="C75" s="24" t="s">
        <v>251</v>
      </c>
      <c r="D75" s="26" t="s">
        <v>261</v>
      </c>
      <c r="E75" s="13" t="s">
        <v>7</v>
      </c>
      <c r="F75" s="29" t="s">
        <v>280</v>
      </c>
      <c r="G75" s="29" t="s">
        <v>17</v>
      </c>
      <c r="H75" s="25"/>
      <c r="I75" s="29" t="s">
        <v>276</v>
      </c>
    </row>
    <row r="76" spans="1:9" ht="22.5" customHeight="1">
      <c r="A76" s="5">
        <v>71</v>
      </c>
      <c r="B76" s="29" t="s">
        <v>278</v>
      </c>
      <c r="C76" s="24" t="s">
        <v>252</v>
      </c>
      <c r="D76" s="26" t="s">
        <v>262</v>
      </c>
      <c r="E76" s="13" t="s">
        <v>7</v>
      </c>
      <c r="F76" s="29" t="s">
        <v>280</v>
      </c>
      <c r="G76" s="29" t="s">
        <v>17</v>
      </c>
      <c r="H76" s="25"/>
      <c r="I76" s="29" t="s">
        <v>276</v>
      </c>
    </row>
    <row r="77" spans="1:9" ht="22.5" customHeight="1">
      <c r="A77" s="5">
        <v>72</v>
      </c>
      <c r="B77" s="29" t="s">
        <v>278</v>
      </c>
      <c r="C77" s="24" t="s">
        <v>253</v>
      </c>
      <c r="D77" s="26" t="s">
        <v>263</v>
      </c>
      <c r="E77" s="13" t="s">
        <v>7</v>
      </c>
      <c r="F77" s="29" t="s">
        <v>280</v>
      </c>
      <c r="G77" s="29" t="s">
        <v>17</v>
      </c>
      <c r="H77" s="29" t="s">
        <v>271</v>
      </c>
      <c r="I77" s="29" t="s">
        <v>276</v>
      </c>
    </row>
    <row r="78" spans="1:9" ht="22.5" customHeight="1">
      <c r="A78" s="5">
        <v>73</v>
      </c>
      <c r="B78" s="29" t="s">
        <v>278</v>
      </c>
      <c r="C78" s="24" t="s">
        <v>254</v>
      </c>
      <c r="D78" s="26" t="s">
        <v>264</v>
      </c>
      <c r="E78" s="13" t="s">
        <v>7</v>
      </c>
      <c r="F78" s="29" t="s">
        <v>280</v>
      </c>
      <c r="G78" s="29" t="s">
        <v>17</v>
      </c>
      <c r="H78" s="29" t="s">
        <v>271</v>
      </c>
      <c r="I78" s="29" t="s">
        <v>276</v>
      </c>
    </row>
    <row r="79" spans="1:9" ht="22.5" customHeight="1">
      <c r="A79" s="5">
        <v>74</v>
      </c>
      <c r="B79" s="29" t="s">
        <v>278</v>
      </c>
      <c r="C79" s="24" t="s">
        <v>255</v>
      </c>
      <c r="D79" s="26" t="s">
        <v>265</v>
      </c>
      <c r="E79" s="13" t="s">
        <v>7</v>
      </c>
      <c r="F79" s="29" t="s">
        <v>280</v>
      </c>
      <c r="G79" s="29" t="s">
        <v>17</v>
      </c>
      <c r="H79" s="29" t="s">
        <v>272</v>
      </c>
      <c r="I79" s="29" t="s">
        <v>276</v>
      </c>
    </row>
    <row r="80" spans="1:9" ht="22.5" customHeight="1">
      <c r="A80" s="5">
        <v>75</v>
      </c>
      <c r="B80" s="29" t="s">
        <v>278</v>
      </c>
      <c r="C80" s="24" t="s">
        <v>256</v>
      </c>
      <c r="D80" s="26" t="s">
        <v>266</v>
      </c>
      <c r="E80" s="13" t="s">
        <v>7</v>
      </c>
      <c r="F80" s="29" t="s">
        <v>280</v>
      </c>
      <c r="G80" s="29" t="s">
        <v>17</v>
      </c>
      <c r="H80" s="29" t="s">
        <v>271</v>
      </c>
      <c r="I80" s="29" t="s">
        <v>276</v>
      </c>
    </row>
    <row r="81" spans="1:9" ht="22.5" customHeight="1">
      <c r="A81" s="5">
        <v>76</v>
      </c>
      <c r="B81" s="29" t="s">
        <v>278</v>
      </c>
      <c r="C81" s="24" t="s">
        <v>257</v>
      </c>
      <c r="D81" s="26" t="s">
        <v>267</v>
      </c>
      <c r="E81" s="13" t="s">
        <v>7</v>
      </c>
      <c r="F81" s="29" t="s">
        <v>280</v>
      </c>
      <c r="G81" s="29" t="s">
        <v>17</v>
      </c>
      <c r="H81" s="25"/>
      <c r="I81" s="29" t="s">
        <v>276</v>
      </c>
    </row>
    <row r="82" spans="1:9" ht="22.5" customHeight="1">
      <c r="A82" s="5">
        <v>77</v>
      </c>
      <c r="B82" s="29" t="s">
        <v>278</v>
      </c>
      <c r="C82" s="24" t="s">
        <v>258</v>
      </c>
      <c r="D82" s="26" t="s">
        <v>268</v>
      </c>
      <c r="E82" s="13" t="s">
        <v>7</v>
      </c>
      <c r="F82" s="29" t="s">
        <v>280</v>
      </c>
      <c r="G82" s="29" t="s">
        <v>17</v>
      </c>
      <c r="H82" s="25"/>
      <c r="I82" s="29" t="s">
        <v>276</v>
      </c>
    </row>
    <row r="83" spans="1:9" ht="22.5" customHeight="1">
      <c r="A83" s="5">
        <v>78</v>
      </c>
      <c r="B83" s="29" t="s">
        <v>278</v>
      </c>
      <c r="C83" s="24" t="s">
        <v>259</v>
      </c>
      <c r="D83" s="26" t="s">
        <v>269</v>
      </c>
      <c r="E83" s="13" t="s">
        <v>7</v>
      </c>
      <c r="F83" s="29" t="s">
        <v>280</v>
      </c>
      <c r="G83" s="29" t="s">
        <v>17</v>
      </c>
      <c r="H83" s="29" t="s">
        <v>273</v>
      </c>
      <c r="I83" s="29" t="s">
        <v>276</v>
      </c>
    </row>
    <row r="84" spans="1:9" ht="22.5" customHeight="1">
      <c r="A84" s="5">
        <v>79</v>
      </c>
      <c r="B84" s="29" t="s">
        <v>278</v>
      </c>
      <c r="C84" s="24" t="s">
        <v>260</v>
      </c>
      <c r="D84" s="26" t="s">
        <v>270</v>
      </c>
      <c r="E84" s="13" t="s">
        <v>7</v>
      </c>
      <c r="F84" s="29" t="s">
        <v>280</v>
      </c>
      <c r="G84" s="29" t="s">
        <v>17</v>
      </c>
      <c r="H84" s="29" t="s">
        <v>271</v>
      </c>
      <c r="I84" s="29" t="s">
        <v>276</v>
      </c>
    </row>
    <row r="85" spans="1:9" ht="22.5" customHeight="1">
      <c r="A85" s="33">
        <v>80</v>
      </c>
      <c r="B85" s="45" t="s">
        <v>360</v>
      </c>
      <c r="C85" s="50" t="s">
        <v>329</v>
      </c>
      <c r="D85" s="49" t="s">
        <v>330</v>
      </c>
      <c r="E85" s="12" t="s">
        <v>7</v>
      </c>
      <c r="F85" s="45" t="s">
        <v>361</v>
      </c>
      <c r="G85" s="46" t="s">
        <v>17</v>
      </c>
      <c r="H85" s="45" t="s">
        <v>357</v>
      </c>
      <c r="I85" s="46" t="s">
        <v>277</v>
      </c>
    </row>
    <row r="86" spans="1:9" ht="22.5" customHeight="1">
      <c r="A86" s="33">
        <v>81</v>
      </c>
      <c r="B86" s="45" t="s">
        <v>360</v>
      </c>
      <c r="C86" s="50" t="s">
        <v>331</v>
      </c>
      <c r="D86" s="49" t="s">
        <v>332</v>
      </c>
      <c r="E86" s="12" t="s">
        <v>7</v>
      </c>
      <c r="F86" s="45" t="s">
        <v>361</v>
      </c>
      <c r="G86" s="46" t="s">
        <v>17</v>
      </c>
      <c r="H86" s="45" t="s">
        <v>358</v>
      </c>
      <c r="I86" s="46" t="s">
        <v>277</v>
      </c>
    </row>
    <row r="87" spans="1:9" ht="22.5" customHeight="1">
      <c r="A87" s="33">
        <v>82</v>
      </c>
      <c r="B87" s="45" t="s">
        <v>360</v>
      </c>
      <c r="C87" s="50" t="s">
        <v>333</v>
      </c>
      <c r="D87" s="49" t="s">
        <v>334</v>
      </c>
      <c r="E87" s="12" t="s">
        <v>7</v>
      </c>
      <c r="F87" s="45" t="s">
        <v>361</v>
      </c>
      <c r="G87" s="46" t="s">
        <v>17</v>
      </c>
      <c r="H87" s="45" t="s">
        <v>358</v>
      </c>
      <c r="I87" s="46" t="s">
        <v>276</v>
      </c>
    </row>
    <row r="88" spans="1:9" ht="22.5" customHeight="1">
      <c r="A88" s="33">
        <v>83</v>
      </c>
      <c r="B88" s="45" t="s">
        <v>360</v>
      </c>
      <c r="C88" s="50" t="s">
        <v>335</v>
      </c>
      <c r="D88" s="49" t="s">
        <v>336</v>
      </c>
      <c r="E88" s="12" t="s">
        <v>7</v>
      </c>
      <c r="F88" s="45" t="s">
        <v>361</v>
      </c>
      <c r="G88" s="46" t="s">
        <v>17</v>
      </c>
      <c r="H88" s="45" t="s">
        <v>358</v>
      </c>
      <c r="I88" s="46" t="s">
        <v>276</v>
      </c>
    </row>
    <row r="89" spans="1:9" ht="22.5" customHeight="1">
      <c r="A89" s="33">
        <v>84</v>
      </c>
      <c r="B89" s="45" t="s">
        <v>360</v>
      </c>
      <c r="C89" s="50" t="s">
        <v>337</v>
      </c>
      <c r="D89" s="49" t="s">
        <v>338</v>
      </c>
      <c r="E89" s="12" t="s">
        <v>7</v>
      </c>
      <c r="F89" s="45" t="s">
        <v>361</v>
      </c>
      <c r="G89" s="46" t="s">
        <v>17</v>
      </c>
      <c r="H89" s="45" t="s">
        <v>358</v>
      </c>
      <c r="I89" s="46" t="s">
        <v>276</v>
      </c>
    </row>
    <row r="90" spans="1:9" ht="22.5" customHeight="1">
      <c r="A90" s="33">
        <v>85</v>
      </c>
      <c r="B90" s="45" t="s">
        <v>360</v>
      </c>
      <c r="C90" s="50" t="s">
        <v>339</v>
      </c>
      <c r="D90" s="49" t="s">
        <v>340</v>
      </c>
      <c r="E90" s="12" t="s">
        <v>7</v>
      </c>
      <c r="F90" s="45" t="s">
        <v>361</v>
      </c>
      <c r="G90" s="46" t="s">
        <v>17</v>
      </c>
      <c r="H90" s="45" t="s">
        <v>358</v>
      </c>
      <c r="I90" s="46" t="s">
        <v>276</v>
      </c>
    </row>
    <row r="91" spans="1:9" ht="22.5" customHeight="1">
      <c r="A91" s="33">
        <v>86</v>
      </c>
      <c r="B91" s="45" t="s">
        <v>360</v>
      </c>
      <c r="C91" s="50" t="s">
        <v>341</v>
      </c>
      <c r="D91" s="49" t="s">
        <v>342</v>
      </c>
      <c r="E91" s="12" t="s">
        <v>7</v>
      </c>
      <c r="F91" s="45" t="s">
        <v>361</v>
      </c>
      <c r="G91" s="46" t="s">
        <v>17</v>
      </c>
      <c r="H91" s="45" t="s">
        <v>358</v>
      </c>
      <c r="I91" s="46" t="s">
        <v>276</v>
      </c>
    </row>
    <row r="92" spans="1:9" ht="22.5" customHeight="1">
      <c r="A92" s="33">
        <v>87</v>
      </c>
      <c r="B92" s="45" t="s">
        <v>360</v>
      </c>
      <c r="C92" s="50" t="s">
        <v>343</v>
      </c>
      <c r="D92" s="49" t="s">
        <v>344</v>
      </c>
      <c r="E92" s="12" t="s">
        <v>7</v>
      </c>
      <c r="F92" s="45" t="s">
        <v>361</v>
      </c>
      <c r="G92" s="46" t="s">
        <v>17</v>
      </c>
      <c r="H92" s="45" t="s">
        <v>358</v>
      </c>
      <c r="I92" s="46" t="s">
        <v>276</v>
      </c>
    </row>
    <row r="93" spans="1:9" ht="22.5" customHeight="1">
      <c r="A93" s="33">
        <v>88</v>
      </c>
      <c r="B93" s="45" t="s">
        <v>360</v>
      </c>
      <c r="C93" s="50" t="s">
        <v>345</v>
      </c>
      <c r="D93" s="49" t="s">
        <v>346</v>
      </c>
      <c r="E93" s="12" t="s">
        <v>7</v>
      </c>
      <c r="F93" s="45" t="s">
        <v>361</v>
      </c>
      <c r="G93" s="46" t="s">
        <v>17</v>
      </c>
      <c r="H93" s="45" t="s">
        <v>357</v>
      </c>
      <c r="I93" s="46" t="s">
        <v>276</v>
      </c>
    </row>
    <row r="94" spans="1:9" ht="22.5" customHeight="1">
      <c r="A94" s="33">
        <v>89</v>
      </c>
      <c r="B94" s="45" t="s">
        <v>360</v>
      </c>
      <c r="C94" s="50" t="s">
        <v>347</v>
      </c>
      <c r="D94" s="49" t="s">
        <v>348</v>
      </c>
      <c r="E94" s="12" t="s">
        <v>7</v>
      </c>
      <c r="F94" s="45" t="s">
        <v>361</v>
      </c>
      <c r="G94" s="46" t="s">
        <v>17</v>
      </c>
      <c r="H94" s="45" t="s">
        <v>359</v>
      </c>
      <c r="I94" s="46" t="s">
        <v>276</v>
      </c>
    </row>
    <row r="95" spans="1:9" ht="22.5" customHeight="1">
      <c r="A95" s="33">
        <v>90</v>
      </c>
      <c r="B95" s="45" t="s">
        <v>360</v>
      </c>
      <c r="C95" s="50" t="s">
        <v>349</v>
      </c>
      <c r="D95" s="49" t="s">
        <v>350</v>
      </c>
      <c r="E95" s="12" t="s">
        <v>7</v>
      </c>
      <c r="F95" s="45" t="s">
        <v>361</v>
      </c>
      <c r="G95" s="46" t="s">
        <v>17</v>
      </c>
      <c r="H95" s="45" t="s">
        <v>358</v>
      </c>
      <c r="I95" s="46" t="s">
        <v>276</v>
      </c>
    </row>
    <row r="96" spans="1:9" ht="22.5" customHeight="1">
      <c r="A96" s="33">
        <v>91</v>
      </c>
      <c r="B96" s="45" t="s">
        <v>360</v>
      </c>
      <c r="C96" s="50" t="s">
        <v>351</v>
      </c>
      <c r="D96" s="49" t="s">
        <v>352</v>
      </c>
      <c r="E96" s="12" t="s">
        <v>7</v>
      </c>
      <c r="F96" s="45" t="s">
        <v>361</v>
      </c>
      <c r="G96" s="46" t="s">
        <v>17</v>
      </c>
      <c r="H96" s="45" t="s">
        <v>358</v>
      </c>
      <c r="I96" s="46" t="s">
        <v>276</v>
      </c>
    </row>
    <row r="97" spans="1:9" ht="22.5" customHeight="1">
      <c r="A97" s="33">
        <v>92</v>
      </c>
      <c r="B97" s="45" t="s">
        <v>360</v>
      </c>
      <c r="C97" s="50" t="s">
        <v>353</v>
      </c>
      <c r="D97" s="49" t="s">
        <v>354</v>
      </c>
      <c r="E97" s="12" t="s">
        <v>7</v>
      </c>
      <c r="F97" s="45" t="s">
        <v>361</v>
      </c>
      <c r="G97" s="46" t="s">
        <v>17</v>
      </c>
      <c r="H97" s="45" t="s">
        <v>359</v>
      </c>
      <c r="I97" s="46" t="s">
        <v>276</v>
      </c>
    </row>
    <row r="98" spans="1:9" ht="22.5" customHeight="1">
      <c r="A98" s="33">
        <v>93</v>
      </c>
      <c r="B98" s="45" t="s">
        <v>360</v>
      </c>
      <c r="C98" s="50" t="s">
        <v>355</v>
      </c>
      <c r="D98" s="49" t="s">
        <v>356</v>
      </c>
      <c r="E98" s="12" t="s">
        <v>7</v>
      </c>
      <c r="F98" s="45" t="s">
        <v>361</v>
      </c>
      <c r="G98" s="46" t="s">
        <v>17</v>
      </c>
      <c r="H98" s="45" t="s">
        <v>358</v>
      </c>
      <c r="I98" s="46" t="s">
        <v>276</v>
      </c>
    </row>
    <row r="99" spans="4:7" ht="12" customHeight="1">
      <c r="D99" s="4"/>
      <c r="G99" s="32"/>
    </row>
    <row r="100" spans="4:7" ht="12" customHeight="1">
      <c r="D100" s="4"/>
      <c r="G100" s="32"/>
    </row>
    <row r="101" spans="4:7" ht="12" customHeight="1">
      <c r="D101" s="4"/>
      <c r="G101" s="32"/>
    </row>
    <row r="102" spans="4:7" ht="12" customHeight="1">
      <c r="D102" s="4"/>
      <c r="G102" s="32"/>
    </row>
    <row r="103" spans="4:7" ht="12" customHeight="1">
      <c r="D103" s="4"/>
      <c r="G103" s="32"/>
    </row>
    <row r="104" spans="4:7" ht="12" customHeight="1">
      <c r="D104" s="4"/>
      <c r="G104" s="32"/>
    </row>
    <row r="105" spans="4:7" ht="12" customHeight="1">
      <c r="D105" s="4"/>
      <c r="G105" s="32"/>
    </row>
    <row r="106" spans="4:7" ht="12" customHeight="1">
      <c r="D106" s="4"/>
      <c r="G106" s="32"/>
    </row>
    <row r="107" spans="4:7" ht="12" customHeight="1">
      <c r="D107" s="4"/>
      <c r="G107" s="32"/>
    </row>
    <row r="108" spans="4:7" ht="12" customHeight="1">
      <c r="D108" s="4"/>
      <c r="G108" s="32"/>
    </row>
    <row r="109" spans="4:7" ht="12" customHeight="1">
      <c r="D109" s="4"/>
      <c r="G109" s="32"/>
    </row>
    <row r="110" spans="4:7" ht="12" customHeight="1">
      <c r="D110" s="4"/>
      <c r="G110" s="32"/>
    </row>
    <row r="111" spans="4:7" ht="12" customHeight="1">
      <c r="D111" s="4"/>
      <c r="G111" s="32"/>
    </row>
    <row r="112" spans="4:7" ht="12" customHeight="1">
      <c r="D112" s="4"/>
      <c r="G112" s="32"/>
    </row>
    <row r="113" spans="4:7" ht="12" customHeight="1">
      <c r="D113" s="4"/>
      <c r="G113" s="32"/>
    </row>
    <row r="114" spans="4:7" ht="12" customHeight="1">
      <c r="D114" s="4"/>
      <c r="G114" s="32"/>
    </row>
    <row r="115" spans="4:7" ht="12" customHeight="1">
      <c r="D115" s="4"/>
      <c r="G115" s="32"/>
    </row>
    <row r="116" spans="4:7" ht="12" customHeight="1">
      <c r="D116" s="4"/>
      <c r="G116" s="32"/>
    </row>
    <row r="117" spans="4:7" ht="12" customHeight="1">
      <c r="D117" s="4"/>
      <c r="G117" s="32"/>
    </row>
    <row r="118" spans="4:7" ht="12" customHeight="1">
      <c r="D118" s="4"/>
      <c r="G118" s="32"/>
    </row>
    <row r="119" spans="4:7" ht="12" customHeight="1">
      <c r="D119" s="4"/>
      <c r="G119" s="32"/>
    </row>
    <row r="120" spans="4:7" ht="12" customHeight="1">
      <c r="D120" s="4"/>
      <c r="G120" s="32"/>
    </row>
    <row r="121" spans="4:7" ht="12" customHeight="1">
      <c r="D121" s="4"/>
      <c r="G121" s="32"/>
    </row>
    <row r="122" spans="4:7" ht="12" customHeight="1">
      <c r="D122" s="4"/>
      <c r="G122" s="32"/>
    </row>
    <row r="123" spans="4:7" ht="12" customHeight="1">
      <c r="D123" s="4"/>
      <c r="G123" s="32"/>
    </row>
    <row r="124" spans="4:7" ht="12" customHeight="1">
      <c r="D124" s="4"/>
      <c r="G124" s="32"/>
    </row>
    <row r="125" spans="4:7" ht="12" customHeight="1">
      <c r="D125" s="4"/>
      <c r="G125" s="32"/>
    </row>
    <row r="126" spans="4:7" ht="12" customHeight="1">
      <c r="D126" s="4"/>
      <c r="G126" s="32"/>
    </row>
    <row r="127" spans="4:7" ht="12" customHeight="1">
      <c r="D127" s="4"/>
      <c r="G127" s="32"/>
    </row>
    <row r="128" spans="4:7" ht="12" customHeight="1">
      <c r="D128" s="4"/>
      <c r="G128" s="32"/>
    </row>
    <row r="129" spans="4:7" ht="12" customHeight="1">
      <c r="D129" s="4"/>
      <c r="G129" s="32"/>
    </row>
    <row r="130" spans="4:7" ht="12" customHeight="1">
      <c r="D130" s="4"/>
      <c r="G130" s="32"/>
    </row>
    <row r="131" spans="4:7" ht="12" customHeight="1">
      <c r="D131" s="4"/>
      <c r="G131" s="32"/>
    </row>
    <row r="132" spans="4:7" ht="12" customHeight="1">
      <c r="D132" s="4"/>
      <c r="G132" s="32"/>
    </row>
    <row r="133" spans="4:7" ht="12" customHeight="1">
      <c r="D133" s="4"/>
      <c r="G133" s="32"/>
    </row>
    <row r="134" spans="4:7" ht="12" customHeight="1">
      <c r="D134" s="4"/>
      <c r="G134" s="32"/>
    </row>
    <row r="135" spans="4:7" ht="12" customHeight="1">
      <c r="D135" s="4"/>
      <c r="G135" s="32"/>
    </row>
    <row r="136" spans="4:7" ht="12" customHeight="1">
      <c r="D136" s="4"/>
      <c r="G136" s="32"/>
    </row>
    <row r="137" spans="4:7" ht="12" customHeight="1">
      <c r="D137" s="4"/>
      <c r="G137" s="32"/>
    </row>
    <row r="138" spans="4:7" ht="12" customHeight="1">
      <c r="D138" s="4"/>
      <c r="G138" s="32"/>
    </row>
    <row r="139" spans="4:7" ht="12" customHeight="1">
      <c r="D139" s="4"/>
      <c r="G139" s="32"/>
    </row>
    <row r="140" spans="4:7" ht="12" customHeight="1">
      <c r="D140" s="4"/>
      <c r="G140" s="32"/>
    </row>
    <row r="141" spans="4:7" ht="12" customHeight="1">
      <c r="D141" s="4"/>
      <c r="G141" s="32"/>
    </row>
    <row r="142" spans="4:7" ht="12" customHeight="1">
      <c r="D142" s="4"/>
      <c r="G142" s="32"/>
    </row>
    <row r="143" spans="4:7" ht="12" customHeight="1">
      <c r="D143" s="4"/>
      <c r="G143" s="32"/>
    </row>
    <row r="144" spans="4:7" ht="12" customHeight="1">
      <c r="D144" s="4"/>
      <c r="G144" s="32"/>
    </row>
    <row r="145" spans="4:7" ht="12" customHeight="1">
      <c r="D145" s="4"/>
      <c r="G145" s="32"/>
    </row>
    <row r="146" spans="4:7" ht="12" customHeight="1">
      <c r="D146" s="4"/>
      <c r="G146" s="32"/>
    </row>
    <row r="147" spans="4:7" ht="12" customHeight="1">
      <c r="D147" s="4"/>
      <c r="G147" s="32"/>
    </row>
    <row r="148" spans="4:7" ht="12" customHeight="1">
      <c r="D148" s="4"/>
      <c r="G148" s="32"/>
    </row>
    <row r="149" spans="4:7" ht="12" customHeight="1">
      <c r="D149" s="4"/>
      <c r="G149" s="32"/>
    </row>
    <row r="150" spans="4:7" ht="12" customHeight="1">
      <c r="D150" s="4"/>
      <c r="G150" s="32"/>
    </row>
    <row r="151" spans="4:7" ht="12" customHeight="1">
      <c r="D151" s="4"/>
      <c r="G151" s="32"/>
    </row>
    <row r="152" spans="4:7" ht="12" customHeight="1">
      <c r="D152" s="4"/>
      <c r="G152" s="32"/>
    </row>
    <row r="153" spans="4:7" ht="12" customHeight="1">
      <c r="D153" s="4"/>
      <c r="G153" s="32"/>
    </row>
    <row r="154" spans="4:7" ht="12" customHeight="1">
      <c r="D154" s="4"/>
      <c r="G154" s="32"/>
    </row>
    <row r="155" spans="4:7" ht="12" customHeight="1">
      <c r="D155" s="4"/>
      <c r="G155" s="32"/>
    </row>
    <row r="156" spans="4:7" ht="12" customHeight="1">
      <c r="D156" s="4"/>
      <c r="G156" s="32"/>
    </row>
    <row r="157" spans="4:7" ht="12" customHeight="1">
      <c r="D157" s="4"/>
      <c r="G157" s="32"/>
    </row>
    <row r="158" spans="4:7" ht="12" customHeight="1">
      <c r="D158" s="4"/>
      <c r="G158" s="32"/>
    </row>
    <row r="159" spans="4:7" ht="12" customHeight="1">
      <c r="D159" s="4"/>
      <c r="G159" s="32"/>
    </row>
    <row r="160" spans="4:7" ht="12" customHeight="1">
      <c r="D160" s="4"/>
      <c r="G160" s="32"/>
    </row>
    <row r="161" spans="4:7" ht="12" customHeight="1">
      <c r="D161" s="4"/>
      <c r="G161" s="32"/>
    </row>
    <row r="162" spans="4:7" ht="12" customHeight="1">
      <c r="D162" s="4"/>
      <c r="G162" s="32"/>
    </row>
    <row r="163" spans="4:7" ht="12" customHeight="1">
      <c r="D163" s="4"/>
      <c r="G163" s="32"/>
    </row>
    <row r="164" spans="4:7" ht="12" customHeight="1">
      <c r="D164" s="4"/>
      <c r="G164" s="32"/>
    </row>
    <row r="165" spans="4:7" ht="12" customHeight="1">
      <c r="D165" s="4"/>
      <c r="G165" s="32"/>
    </row>
    <row r="166" spans="4:7" ht="12" customHeight="1">
      <c r="D166" s="4"/>
      <c r="G166" s="32"/>
    </row>
    <row r="167" spans="4:7" ht="12" customHeight="1">
      <c r="D167" s="4"/>
      <c r="G167" s="32"/>
    </row>
    <row r="168" spans="4:7" ht="12" customHeight="1">
      <c r="D168" s="4"/>
      <c r="G168" s="32"/>
    </row>
    <row r="169" spans="4:7" ht="12" customHeight="1">
      <c r="D169" s="4"/>
      <c r="G169" s="32"/>
    </row>
    <row r="170" spans="4:7" ht="12" customHeight="1">
      <c r="D170" s="4"/>
      <c r="G170" s="32"/>
    </row>
    <row r="171" spans="4:7" ht="12" customHeight="1">
      <c r="D171" s="4"/>
      <c r="G171" s="32"/>
    </row>
    <row r="172" spans="4:7" ht="12" customHeight="1">
      <c r="D172" s="4"/>
      <c r="G172" s="32"/>
    </row>
    <row r="173" spans="4:7" ht="12" customHeight="1">
      <c r="D173" s="4"/>
      <c r="G173" s="32"/>
    </row>
    <row r="174" spans="4:7" ht="12" customHeight="1">
      <c r="D174" s="4"/>
      <c r="G174" s="32"/>
    </row>
    <row r="175" spans="4:7" ht="12" customHeight="1">
      <c r="D175" s="4"/>
      <c r="G175" s="32"/>
    </row>
    <row r="176" spans="4:7" ht="12" customHeight="1">
      <c r="D176" s="4"/>
      <c r="G176" s="32"/>
    </row>
    <row r="177" spans="4:7" ht="12" customHeight="1">
      <c r="D177" s="4"/>
      <c r="G177" s="32"/>
    </row>
    <row r="178" spans="4:7" ht="12" customHeight="1">
      <c r="D178" s="4"/>
      <c r="G178" s="32"/>
    </row>
    <row r="179" spans="4:7" ht="12" customHeight="1">
      <c r="D179" s="4"/>
      <c r="G179" s="32"/>
    </row>
    <row r="180" spans="4:7" ht="12" customHeight="1">
      <c r="D180" s="4"/>
      <c r="G180" s="32"/>
    </row>
    <row r="181" spans="4:7" ht="12" customHeight="1">
      <c r="D181" s="4"/>
      <c r="G181" s="32"/>
    </row>
    <row r="182" spans="4:7" ht="12" customHeight="1">
      <c r="D182" s="4"/>
      <c r="G182" s="32"/>
    </row>
    <row r="183" spans="4:7" ht="12" customHeight="1">
      <c r="D183" s="4"/>
      <c r="G183" s="32"/>
    </row>
    <row r="184" spans="4:7" ht="12" customHeight="1">
      <c r="D184" s="4"/>
      <c r="G184" s="32"/>
    </row>
    <row r="185" spans="4:7" ht="12" customHeight="1">
      <c r="D185" s="4"/>
      <c r="G185" s="32"/>
    </row>
    <row r="186" spans="4:7" ht="12" customHeight="1">
      <c r="D186" s="4"/>
      <c r="G186" s="32"/>
    </row>
    <row r="187" spans="4:7" ht="12" customHeight="1">
      <c r="D187" s="4"/>
      <c r="G187" s="32"/>
    </row>
    <row r="188" spans="4:7" ht="12" customHeight="1">
      <c r="D188" s="4"/>
      <c r="G188" s="32"/>
    </row>
    <row r="189" spans="4:7" ht="12" customHeight="1">
      <c r="D189" s="4"/>
      <c r="G189" s="32"/>
    </row>
    <row r="190" spans="4:7" ht="12" customHeight="1">
      <c r="D190" s="4"/>
      <c r="G190" s="32"/>
    </row>
    <row r="191" spans="4:7" ht="12" customHeight="1">
      <c r="D191" s="4"/>
      <c r="G191" s="32"/>
    </row>
    <row r="192" spans="4:7" ht="12" customHeight="1">
      <c r="D192" s="4"/>
      <c r="G192" s="32"/>
    </row>
    <row r="193" spans="4:7" ht="12" customHeight="1">
      <c r="D193" s="4"/>
      <c r="G193" s="32"/>
    </row>
    <row r="194" spans="4:7" ht="12" customHeight="1">
      <c r="D194" s="4"/>
      <c r="G194" s="32"/>
    </row>
    <row r="195" spans="4:7" ht="12" customHeight="1">
      <c r="D195" s="4"/>
      <c r="G195" s="32"/>
    </row>
    <row r="196" spans="4:7" ht="12" customHeight="1">
      <c r="D196" s="4"/>
      <c r="G196" s="32"/>
    </row>
    <row r="197" spans="4:7" ht="12" customHeight="1">
      <c r="D197" s="4"/>
      <c r="G197" s="32"/>
    </row>
    <row r="198" spans="4:7" ht="12" customHeight="1">
      <c r="D198" s="4"/>
      <c r="G198" s="32"/>
    </row>
    <row r="199" spans="4:7" ht="12" customHeight="1">
      <c r="D199" s="4"/>
      <c r="G199" s="32"/>
    </row>
    <row r="200" spans="4:7" ht="12" customHeight="1">
      <c r="D200" s="4"/>
      <c r="G200" s="32"/>
    </row>
    <row r="201" spans="4:7" ht="12" customHeight="1">
      <c r="D201" s="4"/>
      <c r="G201" s="32"/>
    </row>
    <row r="202" spans="4:7" ht="12" customHeight="1">
      <c r="D202" s="4"/>
      <c r="G202" s="32"/>
    </row>
    <row r="203" spans="4:7" ht="12" customHeight="1">
      <c r="D203" s="4"/>
      <c r="G203" s="32"/>
    </row>
    <row r="204" spans="4:7" ht="12" customHeight="1">
      <c r="D204" s="4"/>
      <c r="G204" s="32"/>
    </row>
    <row r="205" spans="4:7" ht="12" customHeight="1">
      <c r="D205" s="4"/>
      <c r="G205" s="32"/>
    </row>
    <row r="206" spans="4:7" ht="12" customHeight="1">
      <c r="D206" s="4"/>
      <c r="G206" s="32"/>
    </row>
    <row r="207" spans="4:7" ht="12" customHeight="1">
      <c r="D207" s="4"/>
      <c r="G207" s="32"/>
    </row>
    <row r="208" spans="4:7" ht="12" customHeight="1">
      <c r="D208" s="4"/>
      <c r="G208" s="32"/>
    </row>
    <row r="209" spans="4:7" ht="12" customHeight="1">
      <c r="D209" s="4"/>
      <c r="G209" s="32"/>
    </row>
    <row r="210" spans="4:7" ht="12" customHeight="1">
      <c r="D210" s="4"/>
      <c r="G210" s="32"/>
    </row>
    <row r="211" spans="4:7" ht="12" customHeight="1">
      <c r="D211" s="4"/>
      <c r="G211" s="32"/>
    </row>
    <row r="212" spans="4:7" ht="12" customHeight="1">
      <c r="D212" s="4"/>
      <c r="G212" s="32"/>
    </row>
    <row r="213" spans="4:7" ht="12" customHeight="1">
      <c r="D213" s="4"/>
      <c r="G213" s="32"/>
    </row>
    <row r="214" spans="4:7" ht="12" customHeight="1">
      <c r="D214" s="4"/>
      <c r="G214" s="32"/>
    </row>
    <row r="215" spans="4:7" ht="12" customHeight="1">
      <c r="D215" s="4"/>
      <c r="G215" s="32"/>
    </row>
    <row r="216" spans="4:7" ht="12" customHeight="1">
      <c r="D216" s="4"/>
      <c r="G216" s="32"/>
    </row>
    <row r="217" spans="4:7" ht="12" customHeight="1">
      <c r="D217" s="4"/>
      <c r="G217" s="32"/>
    </row>
    <row r="218" spans="4:7" ht="12" customHeight="1">
      <c r="D218" s="4"/>
      <c r="G218" s="32"/>
    </row>
    <row r="219" spans="4:7" ht="12" customHeight="1">
      <c r="D219" s="4"/>
      <c r="G219" s="32"/>
    </row>
    <row r="220" spans="4:7" ht="12" customHeight="1">
      <c r="D220" s="4"/>
      <c r="G220" s="32"/>
    </row>
    <row r="221" spans="4:7" ht="12" customHeight="1">
      <c r="D221" s="4"/>
      <c r="G221" s="32"/>
    </row>
    <row r="222" spans="4:7" ht="12" customHeight="1">
      <c r="D222" s="4"/>
      <c r="G222" s="32"/>
    </row>
    <row r="223" spans="4:7" ht="12" customHeight="1">
      <c r="D223" s="4"/>
      <c r="G223" s="32"/>
    </row>
    <row r="224" spans="4:7" ht="12" customHeight="1">
      <c r="D224" s="4"/>
      <c r="G224" s="32"/>
    </row>
    <row r="225" spans="4:7" ht="12" customHeight="1">
      <c r="D225" s="4"/>
      <c r="G225" s="32"/>
    </row>
    <row r="226" spans="4:7" ht="12" customHeight="1">
      <c r="D226" s="4"/>
      <c r="G226" s="32"/>
    </row>
    <row r="227" spans="4:7" ht="12" customHeight="1">
      <c r="D227" s="4"/>
      <c r="G227" s="32"/>
    </row>
    <row r="228" spans="4:7" ht="12" customHeight="1">
      <c r="D228" s="4"/>
      <c r="G228" s="32"/>
    </row>
    <row r="229" spans="4:7" ht="12" customHeight="1">
      <c r="D229" s="4"/>
      <c r="G229" s="32"/>
    </row>
    <row r="230" spans="4:7" ht="12" customHeight="1">
      <c r="D230" s="4"/>
      <c r="G230" s="32"/>
    </row>
    <row r="231" spans="4:7" ht="12" customHeight="1">
      <c r="D231" s="4"/>
      <c r="G231" s="32"/>
    </row>
    <row r="232" spans="4:7" ht="12" customHeight="1">
      <c r="D232" s="4"/>
      <c r="G232" s="32"/>
    </row>
    <row r="233" spans="4:7" ht="12" customHeight="1">
      <c r="D233" s="4"/>
      <c r="G233" s="32"/>
    </row>
    <row r="234" spans="4:7" ht="12" customHeight="1">
      <c r="D234" s="4"/>
      <c r="G234" s="32"/>
    </row>
    <row r="235" spans="4:7" ht="12" customHeight="1">
      <c r="D235" s="4"/>
      <c r="G235" s="32"/>
    </row>
    <row r="236" spans="4:7" ht="12" customHeight="1">
      <c r="D236" s="4"/>
      <c r="G236" s="32"/>
    </row>
    <row r="237" spans="4:7" ht="12" customHeight="1">
      <c r="D237" s="4"/>
      <c r="G237" s="32"/>
    </row>
    <row r="238" spans="4:7" ht="12" customHeight="1">
      <c r="D238" s="4"/>
      <c r="G238" s="32"/>
    </row>
    <row r="239" spans="4:7" ht="12" customHeight="1">
      <c r="D239" s="4"/>
      <c r="G239" s="32"/>
    </row>
    <row r="240" spans="4:7" ht="12" customHeight="1">
      <c r="D240" s="4"/>
      <c r="G240" s="32"/>
    </row>
    <row r="241" spans="4:7" ht="12" customHeight="1">
      <c r="D241" s="4"/>
      <c r="G241" s="32"/>
    </row>
    <row r="242" spans="4:7" ht="12" customHeight="1">
      <c r="D242" s="4"/>
      <c r="G242" s="32"/>
    </row>
    <row r="243" spans="4:7" ht="12" customHeight="1">
      <c r="D243" s="4"/>
      <c r="G243" s="32"/>
    </row>
    <row r="244" spans="4:7" ht="12" customHeight="1">
      <c r="D244" s="4"/>
      <c r="G244" s="32"/>
    </row>
    <row r="245" spans="4:7" ht="12" customHeight="1">
      <c r="D245" s="4"/>
      <c r="G245" s="32"/>
    </row>
    <row r="246" spans="4:7" ht="12" customHeight="1">
      <c r="D246" s="4"/>
      <c r="G246" s="32"/>
    </row>
    <row r="247" spans="4:7" ht="12" customHeight="1">
      <c r="D247" s="4"/>
      <c r="G247" s="32"/>
    </row>
    <row r="248" spans="4:7" ht="12" customHeight="1">
      <c r="D248" s="4"/>
      <c r="G248" s="32"/>
    </row>
    <row r="249" spans="4:7" ht="12" customHeight="1">
      <c r="D249" s="4"/>
      <c r="G249" s="32"/>
    </row>
    <row r="250" spans="4:7" ht="12" customHeight="1">
      <c r="D250" s="4"/>
      <c r="G250" s="32"/>
    </row>
    <row r="251" spans="4:7" ht="12" customHeight="1">
      <c r="D251" s="4"/>
      <c r="G251" s="32"/>
    </row>
    <row r="252" spans="4:7" ht="12" customHeight="1">
      <c r="D252" s="4"/>
      <c r="G252" s="32"/>
    </row>
    <row r="253" spans="4:7" ht="12" customHeight="1">
      <c r="D253" s="4"/>
      <c r="G253" s="32"/>
    </row>
    <row r="254" spans="4:7" ht="12" customHeight="1">
      <c r="D254" s="4"/>
      <c r="G254" s="32"/>
    </row>
    <row r="255" spans="4:7" ht="12" customHeight="1">
      <c r="D255" s="4"/>
      <c r="G255" s="32"/>
    </row>
    <row r="256" spans="4:7" ht="12" customHeight="1">
      <c r="D256" s="4"/>
      <c r="G256" s="32"/>
    </row>
    <row r="257" spans="4:7" ht="12" customHeight="1">
      <c r="D257" s="4"/>
      <c r="G257" s="32"/>
    </row>
    <row r="258" spans="4:7" ht="12" customHeight="1">
      <c r="D258" s="4"/>
      <c r="G258" s="32"/>
    </row>
    <row r="259" spans="4:7" ht="12" customHeight="1">
      <c r="D259" s="4"/>
      <c r="G259" s="32"/>
    </row>
    <row r="260" spans="4:7" ht="12" customHeight="1">
      <c r="D260" s="4"/>
      <c r="G260" s="32"/>
    </row>
    <row r="261" spans="4:7" ht="12" customHeight="1">
      <c r="D261" s="4"/>
      <c r="G261" s="32"/>
    </row>
    <row r="262" spans="4:7" ht="12" customHeight="1">
      <c r="D262" s="4"/>
      <c r="G262" s="32"/>
    </row>
    <row r="263" spans="4:7" ht="12" customHeight="1">
      <c r="D263" s="4"/>
      <c r="G263" s="32"/>
    </row>
    <row r="264" spans="4:7" ht="12" customHeight="1">
      <c r="D264" s="4"/>
      <c r="G264" s="32"/>
    </row>
    <row r="265" spans="4:7" ht="12" customHeight="1">
      <c r="D265" s="4"/>
      <c r="G265" s="32"/>
    </row>
    <row r="266" spans="4:7" ht="12" customHeight="1">
      <c r="D266" s="4"/>
      <c r="G266" s="32"/>
    </row>
    <row r="267" spans="4:7" ht="12" customHeight="1">
      <c r="D267" s="4"/>
      <c r="G267" s="32"/>
    </row>
    <row r="268" spans="4:7" ht="12" customHeight="1">
      <c r="D268" s="4"/>
      <c r="G268" s="32"/>
    </row>
    <row r="269" spans="4:7" ht="12" customHeight="1">
      <c r="D269" s="4"/>
      <c r="G269" s="32"/>
    </row>
    <row r="270" spans="4:7" ht="12" customHeight="1">
      <c r="D270" s="4"/>
      <c r="G270" s="32"/>
    </row>
    <row r="271" spans="4:7" ht="12" customHeight="1">
      <c r="D271" s="4"/>
      <c r="G271" s="32"/>
    </row>
    <row r="272" spans="4:7" ht="12" customHeight="1">
      <c r="D272" s="4"/>
      <c r="G272" s="32"/>
    </row>
    <row r="273" spans="4:7" ht="12" customHeight="1">
      <c r="D273" s="4"/>
      <c r="G273" s="32"/>
    </row>
    <row r="274" spans="4:7" ht="12" customHeight="1">
      <c r="D274" s="4"/>
      <c r="G274" s="32"/>
    </row>
    <row r="275" spans="4:7" ht="12" customHeight="1">
      <c r="D275" s="4"/>
      <c r="G275" s="32"/>
    </row>
    <row r="276" spans="4:7" ht="12" customHeight="1">
      <c r="D276" s="4"/>
      <c r="G276" s="32"/>
    </row>
    <row r="277" spans="4:7" ht="12" customHeight="1">
      <c r="D277" s="4"/>
      <c r="G277" s="32"/>
    </row>
    <row r="278" spans="4:7" ht="12" customHeight="1">
      <c r="D278" s="4"/>
      <c r="G278" s="32"/>
    </row>
    <row r="279" spans="4:7" ht="12" customHeight="1">
      <c r="D279" s="4"/>
      <c r="G279" s="32"/>
    </row>
    <row r="280" spans="4:7" ht="12" customHeight="1">
      <c r="D280" s="4"/>
      <c r="G280" s="32"/>
    </row>
    <row r="281" spans="4:7" ht="12" customHeight="1">
      <c r="D281" s="4"/>
      <c r="G281" s="32"/>
    </row>
    <row r="282" spans="4:7" ht="12" customHeight="1">
      <c r="D282" s="4"/>
      <c r="G282" s="32"/>
    </row>
    <row r="283" spans="4:7" ht="12" customHeight="1">
      <c r="D283" s="4"/>
      <c r="G283" s="32"/>
    </row>
    <row r="284" spans="4:7" ht="12" customHeight="1">
      <c r="D284" s="4"/>
      <c r="G284" s="32"/>
    </row>
    <row r="285" spans="4:7" ht="12" customHeight="1">
      <c r="D285" s="4"/>
      <c r="G285" s="32"/>
    </row>
    <row r="286" spans="4:7" ht="12" customHeight="1">
      <c r="D286" s="4"/>
      <c r="G286" s="32"/>
    </row>
    <row r="287" spans="4:7" ht="12" customHeight="1">
      <c r="D287" s="4"/>
      <c r="G287" s="32"/>
    </row>
    <row r="288" spans="4:7" ht="12" customHeight="1">
      <c r="D288" s="4"/>
      <c r="G288" s="32"/>
    </row>
    <row r="289" spans="4:7" ht="12" customHeight="1">
      <c r="D289" s="4"/>
      <c r="G289" s="32"/>
    </row>
    <row r="290" spans="4:7" ht="12" customHeight="1">
      <c r="D290" s="4"/>
      <c r="G290" s="32"/>
    </row>
    <row r="291" spans="4:7" ht="12" customHeight="1">
      <c r="D291" s="4"/>
      <c r="G291" s="32"/>
    </row>
    <row r="292" spans="4:7" ht="12" customHeight="1">
      <c r="D292" s="4"/>
      <c r="G292" s="32"/>
    </row>
    <row r="293" spans="4:7" ht="12" customHeight="1">
      <c r="D293" s="4"/>
      <c r="G293" s="32"/>
    </row>
    <row r="294" spans="4:7" ht="12" customHeight="1">
      <c r="D294" s="4"/>
      <c r="G294" s="32"/>
    </row>
    <row r="295" spans="4:7" ht="12" customHeight="1">
      <c r="D295" s="4"/>
      <c r="G295" s="32"/>
    </row>
    <row r="296" spans="4:7" ht="12" customHeight="1">
      <c r="D296" s="4"/>
      <c r="G296" s="32"/>
    </row>
    <row r="297" spans="4:7" ht="12" customHeight="1">
      <c r="D297" s="4"/>
      <c r="G297" s="32"/>
    </row>
    <row r="298" spans="4:7" ht="12" customHeight="1">
      <c r="D298" s="4"/>
      <c r="G298" s="32"/>
    </row>
    <row r="299" spans="4:7" ht="12" customHeight="1">
      <c r="D299" s="4"/>
      <c r="G299" s="32"/>
    </row>
    <row r="300" spans="4:7" ht="12" customHeight="1">
      <c r="D300" s="4"/>
      <c r="G300" s="32"/>
    </row>
    <row r="301" spans="4:7" ht="12" customHeight="1">
      <c r="D301" s="4"/>
      <c r="G301" s="32"/>
    </row>
    <row r="302" spans="4:7" ht="12" customHeight="1">
      <c r="D302" s="4"/>
      <c r="G302" s="32"/>
    </row>
    <row r="303" spans="4:7" ht="12" customHeight="1">
      <c r="D303" s="4"/>
      <c r="G303" s="32"/>
    </row>
    <row r="304" spans="4:7" ht="12" customHeight="1">
      <c r="D304" s="4"/>
      <c r="G304" s="32"/>
    </row>
    <row r="305" spans="4:7" ht="12" customHeight="1">
      <c r="D305" s="4"/>
      <c r="G305" s="32"/>
    </row>
    <row r="306" spans="4:7" ht="12" customHeight="1">
      <c r="D306" s="4"/>
      <c r="G306" s="32"/>
    </row>
    <row r="307" spans="4:7" ht="12" customHeight="1">
      <c r="D307" s="4"/>
      <c r="G307" s="32"/>
    </row>
    <row r="308" spans="4:7" ht="12" customHeight="1">
      <c r="D308" s="4"/>
      <c r="G308" s="32"/>
    </row>
    <row r="309" spans="4:7" ht="12" customHeight="1">
      <c r="D309" s="4"/>
      <c r="G309" s="32"/>
    </row>
    <row r="310" spans="4:7" ht="12" customHeight="1">
      <c r="D310" s="4"/>
      <c r="G310" s="32"/>
    </row>
    <row r="311" spans="4:7" ht="12" customHeight="1">
      <c r="D311" s="4"/>
      <c r="G311" s="32"/>
    </row>
    <row r="312" spans="4:7" ht="12" customHeight="1">
      <c r="D312" s="4"/>
      <c r="G312" s="32"/>
    </row>
    <row r="313" spans="4:7" ht="12" customHeight="1">
      <c r="D313" s="4"/>
      <c r="G313" s="32"/>
    </row>
    <row r="314" spans="4:7" ht="12" customHeight="1">
      <c r="D314" s="4"/>
      <c r="G314" s="32"/>
    </row>
    <row r="315" spans="4:7" ht="12" customHeight="1">
      <c r="D315" s="4"/>
      <c r="G315" s="32"/>
    </row>
    <row r="316" spans="4:7" ht="12" customHeight="1">
      <c r="D316" s="4"/>
      <c r="G316" s="32"/>
    </row>
    <row r="317" spans="4:7" ht="12" customHeight="1">
      <c r="D317" s="4"/>
      <c r="G317" s="32"/>
    </row>
    <row r="318" spans="4:7" ht="12" customHeight="1">
      <c r="D318" s="4"/>
      <c r="G318" s="32"/>
    </row>
    <row r="319" spans="4:7" ht="12" customHeight="1">
      <c r="D319" s="4"/>
      <c r="G319" s="32"/>
    </row>
    <row r="320" spans="4:7" ht="12" customHeight="1">
      <c r="D320" s="4"/>
      <c r="G320" s="32"/>
    </row>
    <row r="321" spans="4:7" ht="12" customHeight="1">
      <c r="D321" s="4"/>
      <c r="G321" s="32"/>
    </row>
    <row r="322" spans="4:7" ht="12" customHeight="1">
      <c r="D322" s="4"/>
      <c r="G322" s="32"/>
    </row>
    <row r="323" spans="4:7" ht="12" customHeight="1">
      <c r="D323" s="4"/>
      <c r="G323" s="32"/>
    </row>
    <row r="324" spans="4:7" ht="12" customHeight="1">
      <c r="D324" s="4"/>
      <c r="G324" s="32"/>
    </row>
    <row r="325" spans="4:7" ht="12" customHeight="1">
      <c r="D325" s="4"/>
      <c r="G325" s="32"/>
    </row>
    <row r="326" spans="4:7" ht="12" customHeight="1">
      <c r="D326" s="4"/>
      <c r="G326" s="32"/>
    </row>
    <row r="327" spans="4:7" ht="12" customHeight="1">
      <c r="D327" s="4"/>
      <c r="G327" s="32"/>
    </row>
    <row r="328" spans="4:7" ht="12" customHeight="1">
      <c r="D328" s="4"/>
      <c r="G328" s="32"/>
    </row>
    <row r="329" spans="4:7" ht="12" customHeight="1">
      <c r="D329" s="4"/>
      <c r="G329" s="32"/>
    </row>
    <row r="330" spans="4:7" ht="12" customHeight="1">
      <c r="D330" s="4"/>
      <c r="G330" s="32"/>
    </row>
    <row r="331" spans="4:7" ht="12" customHeight="1">
      <c r="D331" s="4"/>
      <c r="G331" s="32"/>
    </row>
    <row r="332" spans="4:7" ht="12" customHeight="1">
      <c r="D332" s="4"/>
      <c r="G332" s="32"/>
    </row>
    <row r="333" spans="4:7" ht="12" customHeight="1">
      <c r="D333" s="4"/>
      <c r="G333" s="32"/>
    </row>
    <row r="334" spans="4:7" ht="12" customHeight="1">
      <c r="D334" s="4"/>
      <c r="G334" s="32"/>
    </row>
    <row r="335" spans="4:7" ht="12" customHeight="1">
      <c r="D335" s="4"/>
      <c r="G335" s="32"/>
    </row>
    <row r="336" spans="4:7" ht="12" customHeight="1">
      <c r="D336" s="4"/>
      <c r="G336" s="32"/>
    </row>
    <row r="337" spans="4:7" ht="12" customHeight="1">
      <c r="D337" s="4"/>
      <c r="G337" s="32"/>
    </row>
    <row r="338" spans="4:7" ht="12" customHeight="1">
      <c r="D338" s="4"/>
      <c r="G338" s="32"/>
    </row>
    <row r="339" spans="4:7" ht="12" customHeight="1">
      <c r="D339" s="4"/>
      <c r="G339" s="32"/>
    </row>
    <row r="340" spans="4:7" ht="12" customHeight="1">
      <c r="D340" s="4"/>
      <c r="G340" s="32"/>
    </row>
    <row r="341" spans="4:7" ht="12" customHeight="1">
      <c r="D341" s="4"/>
      <c r="G341" s="32"/>
    </row>
    <row r="342" spans="4:7" ht="12" customHeight="1">
      <c r="D342" s="4"/>
      <c r="G342" s="32"/>
    </row>
    <row r="343" spans="4:7" ht="12" customHeight="1">
      <c r="D343" s="4"/>
      <c r="G343" s="32"/>
    </row>
    <row r="344" spans="4:7" ht="12" customHeight="1">
      <c r="D344" s="4"/>
      <c r="G344" s="32"/>
    </row>
    <row r="345" spans="4:7" ht="12" customHeight="1">
      <c r="D345" s="4"/>
      <c r="G345" s="32"/>
    </row>
    <row r="346" spans="4:7" ht="12" customHeight="1">
      <c r="D346" s="4"/>
      <c r="G346" s="32"/>
    </row>
    <row r="347" spans="4:7" ht="12" customHeight="1">
      <c r="D347" s="4"/>
      <c r="G347" s="32"/>
    </row>
    <row r="348" spans="4:7" ht="12" customHeight="1">
      <c r="D348" s="4"/>
      <c r="G348" s="32"/>
    </row>
    <row r="349" spans="4:7" ht="12" customHeight="1">
      <c r="D349" s="4"/>
      <c r="G349" s="32"/>
    </row>
    <row r="350" spans="4:7" ht="12" customHeight="1">
      <c r="D350" s="4"/>
      <c r="G350" s="32"/>
    </row>
    <row r="351" spans="4:7" ht="12" customHeight="1">
      <c r="D351" s="4"/>
      <c r="G351" s="32"/>
    </row>
    <row r="352" spans="4:7" ht="12" customHeight="1">
      <c r="D352" s="4"/>
      <c r="G352" s="32"/>
    </row>
    <row r="353" spans="4:7" ht="12" customHeight="1">
      <c r="D353" s="4"/>
      <c r="G353" s="32"/>
    </row>
    <row r="354" spans="4:7" ht="12" customHeight="1">
      <c r="D354" s="4"/>
      <c r="G354" s="32"/>
    </row>
    <row r="355" spans="4:7" ht="12" customHeight="1">
      <c r="D355" s="4"/>
      <c r="G355" s="32"/>
    </row>
    <row r="356" spans="4:7" ht="12" customHeight="1">
      <c r="D356" s="4"/>
      <c r="G356" s="32"/>
    </row>
    <row r="357" spans="4:7" ht="12" customHeight="1">
      <c r="D357" s="4"/>
      <c r="G357" s="32"/>
    </row>
    <row r="358" spans="4:7" ht="12" customHeight="1">
      <c r="D358" s="4"/>
      <c r="G358" s="32"/>
    </row>
    <row r="359" spans="4:7" ht="12" customHeight="1">
      <c r="D359" s="4"/>
      <c r="G359" s="32"/>
    </row>
    <row r="360" spans="4:7" ht="12" customHeight="1">
      <c r="D360" s="4"/>
      <c r="G360" s="32"/>
    </row>
    <row r="361" spans="4:7" ht="12" customHeight="1">
      <c r="D361" s="4"/>
      <c r="G361" s="32"/>
    </row>
    <row r="362" spans="4:7" ht="12" customHeight="1">
      <c r="D362" s="4"/>
      <c r="G362" s="32"/>
    </row>
    <row r="363" spans="4:7" ht="12" customHeight="1">
      <c r="D363" s="4"/>
      <c r="G363" s="32"/>
    </row>
    <row r="364" spans="4:7" ht="12" customHeight="1">
      <c r="D364" s="4"/>
      <c r="G364" s="32"/>
    </row>
    <row r="365" spans="4:7" ht="12" customHeight="1">
      <c r="D365" s="4"/>
      <c r="G365" s="32"/>
    </row>
    <row r="366" spans="4:7" ht="12" customHeight="1">
      <c r="D366" s="4"/>
      <c r="G366" s="32"/>
    </row>
    <row r="367" spans="4:7" ht="12" customHeight="1">
      <c r="D367" s="4"/>
      <c r="G367" s="32"/>
    </row>
    <row r="368" spans="4:7" ht="12" customHeight="1">
      <c r="D368" s="4"/>
      <c r="G368" s="32"/>
    </row>
    <row r="369" spans="4:7" ht="12" customHeight="1">
      <c r="D369" s="4"/>
      <c r="G369" s="32"/>
    </row>
    <row r="370" spans="4:7" ht="12" customHeight="1">
      <c r="D370" s="4"/>
      <c r="G370" s="32"/>
    </row>
    <row r="371" spans="4:7" ht="12" customHeight="1">
      <c r="D371" s="4"/>
      <c r="G371" s="32"/>
    </row>
    <row r="372" spans="4:7" ht="12" customHeight="1">
      <c r="D372" s="4"/>
      <c r="G372" s="32"/>
    </row>
    <row r="373" spans="4:7" ht="12" customHeight="1">
      <c r="D373" s="4"/>
      <c r="G373" s="32"/>
    </row>
    <row r="374" spans="4:7" ht="12" customHeight="1">
      <c r="D374" s="4"/>
      <c r="G374" s="32"/>
    </row>
    <row r="375" spans="4:7" ht="12" customHeight="1">
      <c r="D375" s="4"/>
      <c r="G375" s="32"/>
    </row>
    <row r="376" spans="4:7" ht="12" customHeight="1">
      <c r="D376" s="4"/>
      <c r="G376" s="32"/>
    </row>
    <row r="377" spans="4:7" ht="12" customHeight="1">
      <c r="D377" s="4"/>
      <c r="G377" s="32"/>
    </row>
    <row r="378" spans="4:7" ht="12" customHeight="1">
      <c r="D378" s="4"/>
      <c r="G378" s="32"/>
    </row>
    <row r="379" spans="4:7" ht="12" customHeight="1">
      <c r="D379" s="4"/>
      <c r="G379" s="32"/>
    </row>
    <row r="380" spans="4:7" ht="12" customHeight="1">
      <c r="D380" s="4"/>
      <c r="G380" s="32"/>
    </row>
    <row r="381" spans="4:7" ht="12" customHeight="1">
      <c r="D381" s="4"/>
      <c r="G381" s="32"/>
    </row>
    <row r="382" spans="4:7" ht="12" customHeight="1">
      <c r="D382" s="4"/>
      <c r="G382" s="32"/>
    </row>
    <row r="383" spans="4:7" ht="12" customHeight="1">
      <c r="D383" s="4"/>
      <c r="G383" s="32"/>
    </row>
    <row r="384" spans="4:7" ht="12" customHeight="1">
      <c r="D384" s="4"/>
      <c r="G384" s="32"/>
    </row>
    <row r="385" spans="4:7" ht="12" customHeight="1">
      <c r="D385" s="4"/>
      <c r="G385" s="32"/>
    </row>
    <row r="386" spans="4:7" ht="12" customHeight="1">
      <c r="D386" s="4"/>
      <c r="G386" s="32"/>
    </row>
    <row r="387" spans="4:7" ht="12" customHeight="1">
      <c r="D387" s="4"/>
      <c r="G387" s="32"/>
    </row>
    <row r="388" spans="4:7" ht="12" customHeight="1">
      <c r="D388" s="4"/>
      <c r="G388" s="32"/>
    </row>
    <row r="389" spans="4:7" ht="12" customHeight="1">
      <c r="D389" s="4"/>
      <c r="G389" s="32"/>
    </row>
    <row r="390" spans="4:7" ht="12" customHeight="1">
      <c r="D390" s="4"/>
      <c r="G390" s="32"/>
    </row>
    <row r="391" spans="4:7" ht="12" customHeight="1">
      <c r="D391" s="4"/>
      <c r="G391" s="32"/>
    </row>
    <row r="392" spans="4:7" ht="12" customHeight="1">
      <c r="D392" s="4"/>
      <c r="G392" s="32"/>
    </row>
    <row r="393" spans="4:7" ht="12" customHeight="1">
      <c r="D393" s="4"/>
      <c r="G393" s="32"/>
    </row>
    <row r="394" spans="4:7" ht="12" customHeight="1">
      <c r="D394" s="4"/>
      <c r="G394" s="32"/>
    </row>
    <row r="395" spans="4:7" ht="12" customHeight="1">
      <c r="D395" s="4"/>
      <c r="G395" s="32"/>
    </row>
    <row r="396" spans="4:7" ht="12" customHeight="1">
      <c r="D396" s="4"/>
      <c r="G396" s="32"/>
    </row>
    <row r="397" spans="4:7" ht="12" customHeight="1">
      <c r="D397" s="4"/>
      <c r="G397" s="32"/>
    </row>
    <row r="398" spans="4:7" ht="12" customHeight="1">
      <c r="D398" s="4"/>
      <c r="G398" s="32"/>
    </row>
    <row r="399" spans="4:7" ht="12" customHeight="1">
      <c r="D399" s="4"/>
      <c r="G399" s="32"/>
    </row>
    <row r="400" spans="4:7" ht="12" customHeight="1">
      <c r="D400" s="4"/>
      <c r="G400" s="32"/>
    </row>
    <row r="401" spans="4:7" ht="12" customHeight="1">
      <c r="D401" s="4"/>
      <c r="G401" s="32"/>
    </row>
    <row r="402" spans="4:7" ht="12" customHeight="1">
      <c r="D402" s="4"/>
      <c r="G402" s="32"/>
    </row>
    <row r="403" spans="4:7" ht="12" customHeight="1">
      <c r="D403" s="4"/>
      <c r="G403" s="32"/>
    </row>
    <row r="404" spans="4:7" ht="12" customHeight="1">
      <c r="D404" s="4"/>
      <c r="G404" s="32"/>
    </row>
    <row r="405" spans="4:7" ht="12" customHeight="1">
      <c r="D405" s="4"/>
      <c r="G405" s="32"/>
    </row>
    <row r="406" spans="4:7" ht="12" customHeight="1">
      <c r="D406" s="4"/>
      <c r="G406" s="32"/>
    </row>
    <row r="407" spans="4:7" ht="12" customHeight="1">
      <c r="D407" s="4"/>
      <c r="G407" s="32"/>
    </row>
    <row r="408" spans="4:7" ht="12" customHeight="1">
      <c r="D408" s="4"/>
      <c r="G408" s="32"/>
    </row>
    <row r="409" spans="4:7" ht="12" customHeight="1">
      <c r="D409" s="4"/>
      <c r="G409" s="32"/>
    </row>
    <row r="410" spans="4:7" ht="12" customHeight="1">
      <c r="D410" s="4"/>
      <c r="G410" s="32"/>
    </row>
    <row r="411" spans="4:7" ht="12" customHeight="1">
      <c r="D411" s="4"/>
      <c r="G411" s="32"/>
    </row>
    <row r="412" spans="4:7" ht="12" customHeight="1">
      <c r="D412" s="4"/>
      <c r="G412" s="32"/>
    </row>
    <row r="413" spans="4:7" ht="12" customHeight="1">
      <c r="D413" s="4"/>
      <c r="G413" s="32"/>
    </row>
    <row r="414" spans="4:7" ht="12" customHeight="1">
      <c r="D414" s="4"/>
      <c r="G414" s="32"/>
    </row>
    <row r="415" spans="4:7" ht="12" customHeight="1">
      <c r="D415" s="4"/>
      <c r="G415" s="32"/>
    </row>
    <row r="416" spans="4:7" ht="12" customHeight="1">
      <c r="D416" s="4"/>
      <c r="G416" s="32"/>
    </row>
    <row r="417" spans="4:7" ht="12" customHeight="1">
      <c r="D417" s="4"/>
      <c r="G417" s="32"/>
    </row>
    <row r="418" spans="4:7" ht="12" customHeight="1">
      <c r="D418" s="4"/>
      <c r="G418" s="32"/>
    </row>
    <row r="419" spans="4:7" ht="12" customHeight="1">
      <c r="D419" s="4"/>
      <c r="G419" s="32"/>
    </row>
    <row r="420" spans="4:7" ht="12" customHeight="1">
      <c r="D420" s="4"/>
      <c r="G420" s="32"/>
    </row>
    <row r="421" spans="4:7" ht="12" customHeight="1">
      <c r="D421" s="4"/>
      <c r="G421" s="32"/>
    </row>
    <row r="422" spans="4:7" ht="12" customHeight="1">
      <c r="D422" s="4"/>
      <c r="G422" s="32"/>
    </row>
    <row r="423" spans="4:7" ht="12" customHeight="1">
      <c r="D423" s="4"/>
      <c r="G423" s="32"/>
    </row>
    <row r="424" spans="4:7" ht="12" customHeight="1">
      <c r="D424" s="4"/>
      <c r="G424" s="32"/>
    </row>
    <row r="425" spans="4:7" ht="12" customHeight="1">
      <c r="D425" s="4"/>
      <c r="G425" s="32"/>
    </row>
    <row r="426" spans="4:7" ht="12" customHeight="1">
      <c r="D426" s="4"/>
      <c r="G426" s="32"/>
    </row>
    <row r="427" spans="4:7" ht="12" customHeight="1">
      <c r="D427" s="4"/>
      <c r="G427" s="32"/>
    </row>
    <row r="428" spans="4:7" ht="12" customHeight="1">
      <c r="D428" s="4"/>
      <c r="G428" s="32"/>
    </row>
    <row r="429" spans="4:7" ht="12" customHeight="1">
      <c r="D429" s="4"/>
      <c r="G429" s="32"/>
    </row>
    <row r="430" spans="4:7" ht="12" customHeight="1">
      <c r="D430" s="4"/>
      <c r="G430" s="32"/>
    </row>
    <row r="431" spans="4:7" ht="12" customHeight="1">
      <c r="D431" s="4"/>
      <c r="G431" s="32"/>
    </row>
    <row r="432" spans="4:7" ht="12" customHeight="1">
      <c r="D432" s="4"/>
      <c r="G432" s="32"/>
    </row>
    <row r="433" spans="4:7" ht="12" customHeight="1">
      <c r="D433" s="4"/>
      <c r="G433" s="32"/>
    </row>
    <row r="434" spans="4:7" ht="12" customHeight="1">
      <c r="D434" s="4"/>
      <c r="G434" s="32"/>
    </row>
    <row r="435" spans="4:7" ht="12" customHeight="1">
      <c r="D435" s="4"/>
      <c r="G435" s="32"/>
    </row>
    <row r="436" spans="4:7" ht="12" customHeight="1">
      <c r="D436" s="4"/>
      <c r="G436" s="32"/>
    </row>
    <row r="437" spans="4:7" ht="12" customHeight="1">
      <c r="D437" s="4"/>
      <c r="G437" s="32"/>
    </row>
    <row r="438" spans="4:7" ht="12" customHeight="1">
      <c r="D438" s="4"/>
      <c r="G438" s="32"/>
    </row>
    <row r="439" spans="4:7" ht="12" customHeight="1">
      <c r="D439" s="4"/>
      <c r="G439" s="32"/>
    </row>
    <row r="440" spans="4:7" ht="12" customHeight="1">
      <c r="D440" s="4"/>
      <c r="G440" s="32"/>
    </row>
    <row r="441" spans="4:7" ht="12" customHeight="1">
      <c r="D441" s="4"/>
      <c r="G441" s="32"/>
    </row>
    <row r="442" spans="4:7" ht="12" customHeight="1">
      <c r="D442" s="4"/>
      <c r="G442" s="32"/>
    </row>
    <row r="443" spans="4:7" ht="12" customHeight="1">
      <c r="D443" s="4"/>
      <c r="G443" s="32"/>
    </row>
    <row r="444" spans="4:7" ht="12" customHeight="1">
      <c r="D444" s="4"/>
      <c r="G444" s="32"/>
    </row>
    <row r="445" spans="4:7" ht="12" customHeight="1">
      <c r="D445" s="4"/>
      <c r="G445" s="32"/>
    </row>
    <row r="446" spans="4:7" ht="12" customHeight="1">
      <c r="D446" s="4"/>
      <c r="G446" s="32"/>
    </row>
    <row r="447" spans="4:7" ht="12" customHeight="1">
      <c r="D447" s="4"/>
      <c r="G447" s="32"/>
    </row>
    <row r="448" spans="4:7" ht="12" customHeight="1">
      <c r="D448" s="4"/>
      <c r="G448" s="32"/>
    </row>
    <row r="449" spans="4:7" ht="12" customHeight="1">
      <c r="D449" s="4"/>
      <c r="G449" s="32"/>
    </row>
    <row r="450" spans="4:7" ht="12" customHeight="1">
      <c r="D450" s="4"/>
      <c r="G450" s="32"/>
    </row>
    <row r="451" spans="4:7" ht="12" customHeight="1">
      <c r="D451" s="4"/>
      <c r="G451" s="32"/>
    </row>
    <row r="452" spans="4:7" ht="12" customHeight="1">
      <c r="D452" s="4"/>
      <c r="G452" s="32"/>
    </row>
    <row r="453" spans="4:7" ht="12" customHeight="1">
      <c r="D453" s="4"/>
      <c r="G453" s="32"/>
    </row>
    <row r="454" spans="4:7" ht="12" customHeight="1">
      <c r="D454" s="4"/>
      <c r="G454" s="32"/>
    </row>
    <row r="455" spans="4:7" ht="12" customHeight="1">
      <c r="D455" s="4"/>
      <c r="G455" s="32"/>
    </row>
    <row r="456" spans="4:7" ht="12" customHeight="1">
      <c r="D456" s="4"/>
      <c r="G456" s="32"/>
    </row>
    <row r="457" spans="4:7" ht="12" customHeight="1">
      <c r="D457" s="4"/>
      <c r="G457" s="32"/>
    </row>
    <row r="458" spans="4:7" ht="12" customHeight="1">
      <c r="D458" s="4"/>
      <c r="G458" s="32"/>
    </row>
    <row r="459" spans="4:7" ht="12" customHeight="1">
      <c r="D459" s="4"/>
      <c r="G459" s="32"/>
    </row>
    <row r="460" spans="4:7" ht="12" customHeight="1">
      <c r="D460" s="4"/>
      <c r="G460" s="32"/>
    </row>
    <row r="461" spans="4:7" ht="12" customHeight="1">
      <c r="D461" s="4"/>
      <c r="G461" s="32"/>
    </row>
    <row r="462" spans="4:7" ht="12" customHeight="1">
      <c r="D462" s="4"/>
      <c r="G462" s="32"/>
    </row>
    <row r="463" spans="4:7" ht="12" customHeight="1">
      <c r="D463" s="4"/>
      <c r="G463" s="32"/>
    </row>
    <row r="464" spans="4:7" ht="12" customHeight="1">
      <c r="D464" s="4"/>
      <c r="G464" s="32"/>
    </row>
    <row r="465" spans="4:7" ht="12" customHeight="1">
      <c r="D465" s="4"/>
      <c r="G465" s="32"/>
    </row>
    <row r="466" spans="4:7" ht="12" customHeight="1">
      <c r="D466" s="4"/>
      <c r="G466" s="32"/>
    </row>
    <row r="467" spans="4:7" ht="12" customHeight="1">
      <c r="D467" s="4"/>
      <c r="G467" s="32"/>
    </row>
    <row r="468" spans="4:7" ht="12" customHeight="1">
      <c r="D468" s="4"/>
      <c r="G468" s="32"/>
    </row>
    <row r="469" spans="4:7" ht="12" customHeight="1">
      <c r="D469" s="4"/>
      <c r="G469" s="32"/>
    </row>
    <row r="470" spans="4:7" ht="12" customHeight="1">
      <c r="D470" s="4"/>
      <c r="G470" s="32"/>
    </row>
    <row r="471" spans="4:7" ht="12" customHeight="1">
      <c r="D471" s="4"/>
      <c r="G471" s="32"/>
    </row>
    <row r="472" spans="4:7" ht="12" customHeight="1">
      <c r="D472" s="4"/>
      <c r="G472" s="32"/>
    </row>
    <row r="473" spans="4:7" ht="12" customHeight="1">
      <c r="D473" s="4"/>
      <c r="G473" s="32"/>
    </row>
    <row r="474" spans="4:7" ht="12" customHeight="1">
      <c r="D474" s="4"/>
      <c r="G474" s="32"/>
    </row>
    <row r="475" spans="4:7" ht="12" customHeight="1">
      <c r="D475" s="4"/>
      <c r="G475" s="32"/>
    </row>
    <row r="476" spans="4:7" ht="12" customHeight="1">
      <c r="D476" s="4"/>
      <c r="G476" s="32"/>
    </row>
    <row r="477" spans="4:7" ht="12" customHeight="1">
      <c r="D477" s="4"/>
      <c r="G477" s="32"/>
    </row>
    <row r="478" spans="4:7" ht="12" customHeight="1">
      <c r="D478" s="4"/>
      <c r="G478" s="32"/>
    </row>
    <row r="479" spans="4:7" ht="12" customHeight="1">
      <c r="D479" s="4"/>
      <c r="G479" s="32"/>
    </row>
    <row r="480" spans="4:7" ht="12" customHeight="1">
      <c r="D480" s="4"/>
      <c r="G480" s="32"/>
    </row>
    <row r="481" spans="4:7" ht="12" customHeight="1">
      <c r="D481" s="4"/>
      <c r="G481" s="32"/>
    </row>
    <row r="482" spans="4:7" ht="12" customHeight="1">
      <c r="D482" s="4"/>
      <c r="G482" s="32"/>
    </row>
    <row r="483" spans="4:7" ht="12" customHeight="1">
      <c r="D483" s="4"/>
      <c r="G483" s="32"/>
    </row>
    <row r="484" spans="4:7" ht="12" customHeight="1">
      <c r="D484" s="4"/>
      <c r="G484" s="32"/>
    </row>
    <row r="485" spans="4:7" ht="12" customHeight="1">
      <c r="D485" s="4"/>
      <c r="G485" s="32"/>
    </row>
    <row r="486" spans="4:7" ht="12" customHeight="1">
      <c r="D486" s="4"/>
      <c r="G486" s="32"/>
    </row>
    <row r="487" spans="4:7" ht="12" customHeight="1">
      <c r="D487" s="4"/>
      <c r="G487" s="32"/>
    </row>
    <row r="488" spans="4:7" ht="12" customHeight="1">
      <c r="D488" s="4"/>
      <c r="G488" s="32"/>
    </row>
    <row r="489" spans="4:7" ht="12" customHeight="1">
      <c r="D489" s="4"/>
      <c r="G489" s="32"/>
    </row>
    <row r="490" spans="4:7" ht="12" customHeight="1">
      <c r="D490" s="4"/>
      <c r="G490" s="32"/>
    </row>
    <row r="491" spans="4:7" ht="12" customHeight="1">
      <c r="D491" s="4"/>
      <c r="G491" s="32"/>
    </row>
    <row r="492" spans="4:7" ht="12" customHeight="1">
      <c r="D492" s="4"/>
      <c r="G492" s="32"/>
    </row>
    <row r="493" spans="4:7" ht="12" customHeight="1">
      <c r="D493" s="4"/>
      <c r="G493" s="32"/>
    </row>
    <row r="494" spans="4:7" ht="12" customHeight="1">
      <c r="D494" s="4"/>
      <c r="G494" s="32"/>
    </row>
    <row r="495" spans="4:7" ht="12" customHeight="1">
      <c r="D495" s="4"/>
      <c r="G495" s="32"/>
    </row>
    <row r="496" spans="4:7" ht="12" customHeight="1">
      <c r="D496" s="4"/>
      <c r="G496" s="32"/>
    </row>
    <row r="497" spans="4:7" ht="12" customHeight="1">
      <c r="D497" s="4"/>
      <c r="G497" s="32"/>
    </row>
    <row r="498" spans="4:7" ht="12" customHeight="1">
      <c r="D498" s="4"/>
      <c r="G498" s="32"/>
    </row>
    <row r="499" spans="4:7" ht="12" customHeight="1">
      <c r="D499" s="4"/>
      <c r="G499" s="32"/>
    </row>
    <row r="500" spans="4:7" ht="12" customHeight="1">
      <c r="D500" s="4"/>
      <c r="G500" s="32"/>
    </row>
    <row r="501" spans="4:7" ht="12" customHeight="1">
      <c r="D501" s="4"/>
      <c r="G501" s="32"/>
    </row>
    <row r="502" spans="4:7" ht="12" customHeight="1">
      <c r="D502" s="4"/>
      <c r="G502" s="32"/>
    </row>
    <row r="503" spans="4:7" ht="12" customHeight="1">
      <c r="D503" s="4"/>
      <c r="G503" s="32"/>
    </row>
    <row r="504" spans="4:7" ht="12" customHeight="1">
      <c r="D504" s="4"/>
      <c r="G504" s="32"/>
    </row>
    <row r="505" ht="12" customHeight="1">
      <c r="G505" s="32"/>
    </row>
    <row r="506" ht="12" customHeight="1">
      <c r="G506" s="32"/>
    </row>
    <row r="507" ht="12" customHeight="1">
      <c r="G507" s="32"/>
    </row>
    <row r="508" ht="12" customHeight="1">
      <c r="G508" s="32"/>
    </row>
    <row r="509" ht="12" customHeight="1">
      <c r="G509" s="32"/>
    </row>
    <row r="510" ht="12" customHeight="1">
      <c r="G510" s="32"/>
    </row>
    <row r="511" ht="12" customHeight="1">
      <c r="G511" s="32"/>
    </row>
    <row r="512" ht="12" customHeight="1">
      <c r="G512" s="32"/>
    </row>
    <row r="513" ht="12" customHeight="1">
      <c r="G513" s="32"/>
    </row>
    <row r="514" ht="12" customHeight="1">
      <c r="G514" s="32"/>
    </row>
    <row r="515" ht="12" customHeight="1">
      <c r="G515" s="32"/>
    </row>
    <row r="516" ht="12" customHeight="1">
      <c r="G516" s="32"/>
    </row>
    <row r="517" ht="12" customHeight="1">
      <c r="G517" s="32"/>
    </row>
    <row r="518" ht="12" customHeight="1">
      <c r="G518" s="32"/>
    </row>
    <row r="519" ht="12" customHeight="1">
      <c r="G519" s="32"/>
    </row>
    <row r="520" ht="12" customHeight="1">
      <c r="G520" s="32"/>
    </row>
    <row r="521" ht="12" customHeight="1">
      <c r="G521" s="32"/>
    </row>
    <row r="522" ht="12" customHeight="1">
      <c r="G522" s="32"/>
    </row>
    <row r="523" ht="12" customHeight="1">
      <c r="G523" s="32"/>
    </row>
    <row r="524" ht="12" customHeight="1">
      <c r="G524" s="32"/>
    </row>
    <row r="525" ht="12" customHeight="1">
      <c r="G525" s="32"/>
    </row>
    <row r="526" ht="12" customHeight="1">
      <c r="G526" s="32"/>
    </row>
    <row r="527" ht="12" customHeight="1">
      <c r="G527" s="32"/>
    </row>
    <row r="528" ht="12" customHeight="1">
      <c r="G528" s="32"/>
    </row>
    <row r="529" ht="12" customHeight="1">
      <c r="G529" s="32"/>
    </row>
    <row r="530" ht="12" customHeight="1">
      <c r="G530" s="32"/>
    </row>
    <row r="531" ht="12" customHeight="1">
      <c r="G531" s="32"/>
    </row>
    <row r="532" ht="12" customHeight="1">
      <c r="G532" s="32"/>
    </row>
    <row r="533" ht="12" customHeight="1">
      <c r="G533" s="32"/>
    </row>
    <row r="534" ht="12" customHeight="1">
      <c r="G534" s="32"/>
    </row>
    <row r="535" ht="12" customHeight="1">
      <c r="G535" s="32"/>
    </row>
    <row r="536" ht="12" customHeight="1">
      <c r="G536" s="32"/>
    </row>
    <row r="537" ht="12" customHeight="1">
      <c r="G537" s="32"/>
    </row>
    <row r="538" ht="12" customHeight="1">
      <c r="G538" s="32"/>
    </row>
    <row r="539" ht="12" customHeight="1">
      <c r="G539" s="32"/>
    </row>
    <row r="540" ht="12" customHeight="1">
      <c r="G540" s="32"/>
    </row>
  </sheetData>
  <sheetProtection/>
  <mergeCells count="3">
    <mergeCell ref="H4:I4"/>
    <mergeCell ref="A1:I1"/>
    <mergeCell ref="A3:B3"/>
  </mergeCells>
  <printOptions horizontalCentered="1"/>
  <pageMargins left="0.6299212598425197" right="0.4724409448818898" top="0.49" bottom="0.4" header="0.33" footer="0.19"/>
  <pageSetup horizontalDpi="600" verticalDpi="600" orientation="landscape" paperSize="9" r:id="rId1"/>
  <headerFooter alignWithMargins="0">
    <oddFooter>&amp;C&amp;N ~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1" width="5.99609375" style="0" bestFit="1" customWidth="1"/>
    <col min="2" max="2" width="25.5546875" style="0" bestFit="1" customWidth="1"/>
    <col min="3" max="3" width="41.77734375" style="0" bestFit="1" customWidth="1"/>
    <col min="4" max="4" width="11.5546875" style="0" bestFit="1" customWidth="1"/>
    <col min="5" max="5" width="10.4453125" style="0" bestFit="1" customWidth="1"/>
    <col min="6" max="6" width="16.21484375" style="0" bestFit="1" customWidth="1"/>
    <col min="7" max="7" width="19.77734375" style="0" bestFit="1" customWidth="1"/>
  </cols>
  <sheetData>
    <row r="1" spans="1:7" ht="18.75">
      <c r="A1" s="122" t="s">
        <v>376</v>
      </c>
      <c r="B1" s="123" t="s">
        <v>377</v>
      </c>
      <c r="C1" s="123" t="s">
        <v>378</v>
      </c>
      <c r="D1" s="124" t="s">
        <v>379</v>
      </c>
      <c r="E1" s="124" t="s">
        <v>380</v>
      </c>
      <c r="F1" s="124" t="s">
        <v>381</v>
      </c>
      <c r="G1" s="125" t="s">
        <v>382</v>
      </c>
    </row>
    <row r="2" spans="1:7" ht="14.25" customHeight="1">
      <c r="A2" s="84">
        <v>1</v>
      </c>
      <c r="B2" s="85" t="s">
        <v>383</v>
      </c>
      <c r="C2" s="86" t="s">
        <v>384</v>
      </c>
      <c r="D2" s="87" t="s">
        <v>385</v>
      </c>
      <c r="E2" s="87" t="s">
        <v>386</v>
      </c>
      <c r="F2" s="352" t="s">
        <v>387</v>
      </c>
      <c r="G2" s="350"/>
    </row>
    <row r="3" spans="1:7" ht="14.25" customHeight="1">
      <c r="A3" s="84">
        <v>2</v>
      </c>
      <c r="B3" s="85" t="s">
        <v>383</v>
      </c>
      <c r="C3" s="86" t="s">
        <v>388</v>
      </c>
      <c r="D3" s="87" t="s">
        <v>385</v>
      </c>
      <c r="E3" s="87" t="s">
        <v>386</v>
      </c>
      <c r="F3" s="353"/>
      <c r="G3" s="351"/>
    </row>
    <row r="4" spans="1:7" ht="14.25" customHeight="1">
      <c r="A4" s="84">
        <v>3</v>
      </c>
      <c r="B4" s="85" t="s">
        <v>383</v>
      </c>
      <c r="C4" s="88" t="s">
        <v>389</v>
      </c>
      <c r="D4" s="87" t="s">
        <v>390</v>
      </c>
      <c r="E4" s="87" t="s">
        <v>386</v>
      </c>
      <c r="F4" s="352" t="s">
        <v>387</v>
      </c>
      <c r="G4" s="350"/>
    </row>
    <row r="5" spans="1:7" ht="14.25" customHeight="1">
      <c r="A5" s="84">
        <v>4</v>
      </c>
      <c r="B5" s="85" t="s">
        <v>383</v>
      </c>
      <c r="C5" s="88" t="s">
        <v>389</v>
      </c>
      <c r="D5" s="87" t="s">
        <v>391</v>
      </c>
      <c r="E5" s="87" t="s">
        <v>386</v>
      </c>
      <c r="F5" s="353"/>
      <c r="G5" s="351"/>
    </row>
    <row r="6" spans="1:7" ht="14.25" customHeight="1">
      <c r="A6" s="84">
        <v>5</v>
      </c>
      <c r="B6" s="89" t="s">
        <v>392</v>
      </c>
      <c r="C6" s="86" t="s">
        <v>393</v>
      </c>
      <c r="D6" s="87" t="s">
        <v>391</v>
      </c>
      <c r="E6" s="87" t="s">
        <v>386</v>
      </c>
      <c r="F6" s="352" t="s">
        <v>387</v>
      </c>
      <c r="G6" s="350"/>
    </row>
    <row r="7" spans="1:7" ht="14.25" customHeight="1">
      <c r="A7" s="84">
        <v>6</v>
      </c>
      <c r="B7" s="90" t="s">
        <v>392</v>
      </c>
      <c r="C7" s="91" t="s">
        <v>394</v>
      </c>
      <c r="D7" s="87" t="s">
        <v>395</v>
      </c>
      <c r="E7" s="87" t="s">
        <v>386</v>
      </c>
      <c r="F7" s="353"/>
      <c r="G7" s="351"/>
    </row>
    <row r="8" spans="1:7" ht="27">
      <c r="A8" s="126">
        <v>7</v>
      </c>
      <c r="B8" s="89" t="s">
        <v>396</v>
      </c>
      <c r="C8" s="86" t="s">
        <v>397</v>
      </c>
      <c r="D8" s="87" t="s">
        <v>391</v>
      </c>
      <c r="E8" s="87" t="s">
        <v>386</v>
      </c>
      <c r="F8" s="120" t="s">
        <v>398</v>
      </c>
      <c r="G8" s="121" t="s">
        <v>399</v>
      </c>
    </row>
    <row r="9" spans="1:7" ht="14.25" customHeight="1">
      <c r="A9" s="84">
        <v>8</v>
      </c>
      <c r="B9" s="85" t="s">
        <v>400</v>
      </c>
      <c r="C9" s="88" t="s">
        <v>401</v>
      </c>
      <c r="D9" s="87" t="s">
        <v>402</v>
      </c>
      <c r="E9" s="87" t="s">
        <v>386</v>
      </c>
      <c r="F9" s="352" t="s">
        <v>387</v>
      </c>
      <c r="G9" s="350"/>
    </row>
    <row r="10" spans="1:7" ht="14.25" customHeight="1">
      <c r="A10" s="84">
        <v>9</v>
      </c>
      <c r="B10" s="85" t="s">
        <v>400</v>
      </c>
      <c r="C10" s="88" t="s">
        <v>401</v>
      </c>
      <c r="D10" s="87" t="s">
        <v>402</v>
      </c>
      <c r="E10" s="87" t="s">
        <v>386</v>
      </c>
      <c r="F10" s="353"/>
      <c r="G10" s="351"/>
    </row>
    <row r="11" spans="1:7" ht="14.25" customHeight="1">
      <c r="A11" s="84">
        <v>10</v>
      </c>
      <c r="B11" s="89" t="s">
        <v>403</v>
      </c>
      <c r="C11" s="92" t="s">
        <v>404</v>
      </c>
      <c r="D11" s="87" t="s">
        <v>405</v>
      </c>
      <c r="E11" s="87" t="s">
        <v>386</v>
      </c>
      <c r="F11" s="352" t="s">
        <v>387</v>
      </c>
      <c r="G11" s="350"/>
    </row>
    <row r="12" spans="1:7" ht="14.25" customHeight="1">
      <c r="A12" s="84">
        <v>11</v>
      </c>
      <c r="B12" s="85" t="s">
        <v>403</v>
      </c>
      <c r="C12" s="85" t="s">
        <v>406</v>
      </c>
      <c r="D12" s="87" t="s">
        <v>405</v>
      </c>
      <c r="E12" s="87" t="s">
        <v>386</v>
      </c>
      <c r="F12" s="353"/>
      <c r="G12" s="351"/>
    </row>
    <row r="13" spans="1:7" ht="14.25" customHeight="1">
      <c r="A13" s="84">
        <v>12</v>
      </c>
      <c r="B13" s="82" t="s">
        <v>407</v>
      </c>
      <c r="C13" s="82" t="s">
        <v>408</v>
      </c>
      <c r="D13" s="87" t="s">
        <v>405</v>
      </c>
      <c r="E13" s="87" t="s">
        <v>386</v>
      </c>
      <c r="F13" s="352" t="s">
        <v>387</v>
      </c>
      <c r="G13" s="350"/>
    </row>
    <row r="14" spans="1:7" ht="18.75" customHeight="1">
      <c r="A14" s="84">
        <v>13</v>
      </c>
      <c r="B14" s="82" t="s">
        <v>407</v>
      </c>
      <c r="C14" s="82" t="s">
        <v>408</v>
      </c>
      <c r="D14" s="87" t="s">
        <v>405</v>
      </c>
      <c r="E14" s="87" t="s">
        <v>386</v>
      </c>
      <c r="F14" s="353"/>
      <c r="G14" s="351"/>
    </row>
    <row r="15" spans="1:7" ht="18.75">
      <c r="A15" s="84">
        <v>14</v>
      </c>
      <c r="B15" s="89" t="s">
        <v>409</v>
      </c>
      <c r="C15" s="91" t="s">
        <v>410</v>
      </c>
      <c r="D15" s="87" t="s">
        <v>405</v>
      </c>
      <c r="E15" s="87" t="s">
        <v>386</v>
      </c>
      <c r="F15" s="1" t="s">
        <v>398</v>
      </c>
      <c r="G15" s="356" t="s">
        <v>411</v>
      </c>
    </row>
    <row r="16" spans="1:7" ht="14.25" customHeight="1">
      <c r="A16" s="84">
        <v>15</v>
      </c>
      <c r="B16" s="89" t="s">
        <v>409</v>
      </c>
      <c r="C16" s="91" t="s">
        <v>412</v>
      </c>
      <c r="D16" s="87" t="s">
        <v>413</v>
      </c>
      <c r="E16" s="87" t="s">
        <v>386</v>
      </c>
      <c r="F16" s="2" t="s">
        <v>387</v>
      </c>
      <c r="G16" s="351"/>
    </row>
    <row r="17" spans="1:7" ht="14.25" customHeight="1">
      <c r="A17" s="84">
        <v>16</v>
      </c>
      <c r="B17" s="89" t="s">
        <v>414</v>
      </c>
      <c r="C17" s="86" t="s">
        <v>415</v>
      </c>
      <c r="D17" s="87" t="s">
        <v>413</v>
      </c>
      <c r="E17" s="87" t="s">
        <v>386</v>
      </c>
      <c r="F17" s="352" t="s">
        <v>387</v>
      </c>
      <c r="G17" s="350"/>
    </row>
    <row r="18" spans="1:7" ht="14.25" customHeight="1">
      <c r="A18" s="84">
        <v>17</v>
      </c>
      <c r="B18" s="89" t="s">
        <v>414</v>
      </c>
      <c r="C18" s="86" t="s">
        <v>416</v>
      </c>
      <c r="D18" s="87" t="s">
        <v>413</v>
      </c>
      <c r="E18" s="87" t="s">
        <v>386</v>
      </c>
      <c r="F18" s="353"/>
      <c r="G18" s="351"/>
    </row>
    <row r="19" spans="1:7" ht="14.25" customHeight="1">
      <c r="A19" s="84">
        <v>18</v>
      </c>
      <c r="B19" s="93" t="s">
        <v>414</v>
      </c>
      <c r="C19" s="85" t="s">
        <v>417</v>
      </c>
      <c r="D19" s="94" t="s">
        <v>395</v>
      </c>
      <c r="E19" s="87" t="s">
        <v>386</v>
      </c>
      <c r="F19" s="352" t="s">
        <v>387</v>
      </c>
      <c r="G19" s="350"/>
    </row>
    <row r="20" spans="1:7" ht="14.25" customHeight="1">
      <c r="A20" s="84">
        <v>19</v>
      </c>
      <c r="B20" s="93" t="s">
        <v>414</v>
      </c>
      <c r="C20" s="85" t="s">
        <v>417</v>
      </c>
      <c r="D20" s="94" t="s">
        <v>395</v>
      </c>
      <c r="E20" s="87" t="s">
        <v>386</v>
      </c>
      <c r="F20" s="353"/>
      <c r="G20" s="351"/>
    </row>
    <row r="21" spans="1:7" ht="14.25" customHeight="1">
      <c r="A21" s="84">
        <v>20</v>
      </c>
      <c r="B21" s="89" t="s">
        <v>418</v>
      </c>
      <c r="C21" s="86" t="s">
        <v>419</v>
      </c>
      <c r="D21" s="94" t="s">
        <v>395</v>
      </c>
      <c r="E21" s="87" t="s">
        <v>386</v>
      </c>
      <c r="F21" s="352" t="s">
        <v>398</v>
      </c>
      <c r="G21" s="350" t="s">
        <v>420</v>
      </c>
    </row>
    <row r="22" spans="1:7" ht="14.25" customHeight="1">
      <c r="A22" s="84">
        <v>21</v>
      </c>
      <c r="B22" s="89" t="s">
        <v>421</v>
      </c>
      <c r="C22" s="92" t="s">
        <v>422</v>
      </c>
      <c r="D22" s="94" t="s">
        <v>395</v>
      </c>
      <c r="E22" s="87" t="s">
        <v>386</v>
      </c>
      <c r="F22" s="353"/>
      <c r="G22" s="351"/>
    </row>
    <row r="23" spans="1:7" ht="14.25" customHeight="1">
      <c r="A23" s="84">
        <v>22</v>
      </c>
      <c r="B23" s="93" t="s">
        <v>423</v>
      </c>
      <c r="C23" s="88" t="s">
        <v>424</v>
      </c>
      <c r="D23" s="94" t="s">
        <v>395</v>
      </c>
      <c r="E23" s="87" t="s">
        <v>386</v>
      </c>
      <c r="F23" s="352" t="s">
        <v>387</v>
      </c>
      <c r="G23" s="350"/>
    </row>
    <row r="24" spans="1:7" ht="14.25" customHeight="1">
      <c r="A24" s="84">
        <v>23</v>
      </c>
      <c r="B24" s="95" t="s">
        <v>423</v>
      </c>
      <c r="C24" s="96" t="s">
        <v>424</v>
      </c>
      <c r="D24" s="94" t="s">
        <v>395</v>
      </c>
      <c r="E24" s="87" t="s">
        <v>386</v>
      </c>
      <c r="F24" s="353"/>
      <c r="G24" s="351"/>
    </row>
    <row r="25" spans="1:7" ht="14.25" customHeight="1">
      <c r="A25" s="84">
        <v>24</v>
      </c>
      <c r="B25" s="93" t="s">
        <v>425</v>
      </c>
      <c r="C25" s="85" t="s">
        <v>426</v>
      </c>
      <c r="D25" s="94" t="s">
        <v>395</v>
      </c>
      <c r="E25" s="87" t="s">
        <v>386</v>
      </c>
      <c r="F25" s="352" t="s">
        <v>398</v>
      </c>
      <c r="G25" s="350" t="s">
        <v>420</v>
      </c>
    </row>
    <row r="26" spans="1:7" ht="14.25">
      <c r="A26" s="84">
        <v>25</v>
      </c>
      <c r="B26" s="93" t="s">
        <v>425</v>
      </c>
      <c r="C26" s="85" t="s">
        <v>427</v>
      </c>
      <c r="D26" s="87" t="s">
        <v>428</v>
      </c>
      <c r="E26" s="87" t="s">
        <v>386</v>
      </c>
      <c r="F26" s="353"/>
      <c r="G26" s="351"/>
    </row>
    <row r="27" spans="1:7" ht="14.25" customHeight="1">
      <c r="A27" s="84">
        <v>26</v>
      </c>
      <c r="B27" s="89" t="s">
        <v>429</v>
      </c>
      <c r="C27" s="86" t="s">
        <v>430</v>
      </c>
      <c r="D27" s="87" t="s">
        <v>428</v>
      </c>
      <c r="E27" s="87" t="s">
        <v>386</v>
      </c>
      <c r="F27" s="120" t="s">
        <v>387</v>
      </c>
      <c r="G27" s="81"/>
    </row>
    <row r="28" spans="1:7" ht="14.25" customHeight="1">
      <c r="A28" s="84">
        <v>27</v>
      </c>
      <c r="B28" s="97" t="s">
        <v>431</v>
      </c>
      <c r="C28" s="98" t="s">
        <v>432</v>
      </c>
      <c r="D28" s="94" t="s">
        <v>433</v>
      </c>
      <c r="E28" s="87" t="s">
        <v>386</v>
      </c>
      <c r="F28" s="352" t="s">
        <v>387</v>
      </c>
      <c r="G28" s="350"/>
    </row>
    <row r="29" spans="1:7" ht="14.25" customHeight="1">
      <c r="A29" s="84">
        <v>28</v>
      </c>
      <c r="B29" s="97" t="s">
        <v>431</v>
      </c>
      <c r="C29" s="98" t="s">
        <v>432</v>
      </c>
      <c r="D29" s="99" t="s">
        <v>434</v>
      </c>
      <c r="E29" s="87" t="s">
        <v>386</v>
      </c>
      <c r="F29" s="353"/>
      <c r="G29" s="351"/>
    </row>
    <row r="30" spans="1:7" ht="14.25" customHeight="1">
      <c r="A30" s="84">
        <v>29</v>
      </c>
      <c r="B30" s="89" t="s">
        <v>435</v>
      </c>
      <c r="C30" s="92" t="s">
        <v>436</v>
      </c>
      <c r="D30" s="99" t="s">
        <v>434</v>
      </c>
      <c r="E30" s="87" t="s">
        <v>386</v>
      </c>
      <c r="F30" s="352" t="s">
        <v>387</v>
      </c>
      <c r="G30" s="350"/>
    </row>
    <row r="31" spans="1:7" ht="14.25" customHeight="1">
      <c r="A31" s="84">
        <v>30</v>
      </c>
      <c r="B31" s="100" t="s">
        <v>435</v>
      </c>
      <c r="C31" s="82" t="s">
        <v>437</v>
      </c>
      <c r="D31" s="99" t="s">
        <v>434</v>
      </c>
      <c r="E31" s="87" t="s">
        <v>386</v>
      </c>
      <c r="F31" s="353"/>
      <c r="G31" s="351"/>
    </row>
    <row r="32" spans="1:7" ht="14.25" customHeight="1">
      <c r="A32" s="84">
        <v>31</v>
      </c>
      <c r="B32" s="89" t="s">
        <v>438</v>
      </c>
      <c r="C32" s="101" t="s">
        <v>439</v>
      </c>
      <c r="D32" s="99" t="s">
        <v>434</v>
      </c>
      <c r="E32" s="87" t="s">
        <v>386</v>
      </c>
      <c r="F32" s="352" t="s">
        <v>387</v>
      </c>
      <c r="G32" s="350"/>
    </row>
    <row r="33" spans="1:7" ht="14.25" customHeight="1">
      <c r="A33" s="84">
        <v>32</v>
      </c>
      <c r="B33" s="89" t="s">
        <v>438</v>
      </c>
      <c r="C33" s="101" t="s">
        <v>439</v>
      </c>
      <c r="D33" s="99" t="s">
        <v>434</v>
      </c>
      <c r="E33" s="87" t="s">
        <v>386</v>
      </c>
      <c r="F33" s="353"/>
      <c r="G33" s="351"/>
    </row>
    <row r="34" spans="1:7" ht="14.25" customHeight="1">
      <c r="A34" s="84">
        <v>33</v>
      </c>
      <c r="B34" s="89" t="s">
        <v>440</v>
      </c>
      <c r="C34" s="101" t="s">
        <v>441</v>
      </c>
      <c r="D34" s="99" t="s">
        <v>434</v>
      </c>
      <c r="E34" s="87" t="s">
        <v>386</v>
      </c>
      <c r="F34" s="352" t="s">
        <v>398</v>
      </c>
      <c r="G34" s="350" t="s">
        <v>420</v>
      </c>
    </row>
    <row r="35" spans="1:7" ht="14.25" customHeight="1">
      <c r="A35" s="84">
        <v>34</v>
      </c>
      <c r="B35" s="89" t="s">
        <v>440</v>
      </c>
      <c r="C35" s="92" t="s">
        <v>442</v>
      </c>
      <c r="D35" s="99" t="s">
        <v>434</v>
      </c>
      <c r="E35" s="87" t="s">
        <v>386</v>
      </c>
      <c r="F35" s="353"/>
      <c r="G35" s="351"/>
    </row>
    <row r="36" spans="1:7" ht="14.25" customHeight="1">
      <c r="A36" s="84">
        <v>35</v>
      </c>
      <c r="B36" s="102" t="s">
        <v>443</v>
      </c>
      <c r="C36" s="103" t="s">
        <v>444</v>
      </c>
      <c r="D36" s="99" t="s">
        <v>434</v>
      </c>
      <c r="E36" s="87" t="s">
        <v>386</v>
      </c>
      <c r="F36" s="352" t="s">
        <v>387</v>
      </c>
      <c r="G36" s="350"/>
    </row>
    <row r="37" spans="1:7" ht="14.25" customHeight="1">
      <c r="A37" s="84">
        <v>36</v>
      </c>
      <c r="B37" s="104" t="s">
        <v>443</v>
      </c>
      <c r="C37" s="105" t="s">
        <v>445</v>
      </c>
      <c r="D37" s="99" t="s">
        <v>434</v>
      </c>
      <c r="E37" s="87" t="s">
        <v>386</v>
      </c>
      <c r="F37" s="353"/>
      <c r="G37" s="351"/>
    </row>
    <row r="38" spans="1:7" ht="14.25" customHeight="1">
      <c r="A38" s="84">
        <v>37</v>
      </c>
      <c r="B38" s="93" t="s">
        <v>446</v>
      </c>
      <c r="C38" s="85" t="s">
        <v>447</v>
      </c>
      <c r="D38" s="99" t="s">
        <v>434</v>
      </c>
      <c r="E38" s="87" t="s">
        <v>386</v>
      </c>
      <c r="F38" s="352" t="s">
        <v>398</v>
      </c>
      <c r="G38" s="350" t="s">
        <v>420</v>
      </c>
    </row>
    <row r="39" spans="1:7" ht="14.25" customHeight="1">
      <c r="A39" s="84">
        <v>38</v>
      </c>
      <c r="B39" s="89" t="s">
        <v>448</v>
      </c>
      <c r="C39" s="86" t="s">
        <v>449</v>
      </c>
      <c r="D39" s="99" t="s">
        <v>434</v>
      </c>
      <c r="E39" s="87" t="s">
        <v>386</v>
      </c>
      <c r="F39" s="353"/>
      <c r="G39" s="351"/>
    </row>
    <row r="40" spans="1:7" ht="15" customHeight="1">
      <c r="A40" s="84">
        <v>39</v>
      </c>
      <c r="B40" s="106" t="s">
        <v>450</v>
      </c>
      <c r="C40" s="107" t="s">
        <v>451</v>
      </c>
      <c r="D40" s="99" t="s">
        <v>452</v>
      </c>
      <c r="E40" s="87" t="s">
        <v>386</v>
      </c>
      <c r="F40" s="352" t="s">
        <v>398</v>
      </c>
      <c r="G40" s="350" t="s">
        <v>420</v>
      </c>
    </row>
    <row r="41" spans="1:7" ht="14.25" customHeight="1" thickBot="1">
      <c r="A41" s="110">
        <v>40</v>
      </c>
      <c r="B41" s="95" t="s">
        <v>450</v>
      </c>
      <c r="C41" s="111" t="s">
        <v>453</v>
      </c>
      <c r="D41" s="112" t="s">
        <v>452</v>
      </c>
      <c r="E41" s="113" t="s">
        <v>386</v>
      </c>
      <c r="F41" s="355"/>
      <c r="G41" s="358"/>
    </row>
    <row r="42" spans="1:7" ht="14.25" customHeight="1">
      <c r="A42" s="114">
        <v>41</v>
      </c>
      <c r="B42" s="115" t="s">
        <v>454</v>
      </c>
      <c r="C42" s="116" t="s">
        <v>455</v>
      </c>
      <c r="D42" s="117" t="s">
        <v>452</v>
      </c>
      <c r="E42" s="118" t="s">
        <v>456</v>
      </c>
      <c r="F42" s="354" t="s">
        <v>387</v>
      </c>
      <c r="G42" s="360"/>
    </row>
    <row r="43" spans="1:7" ht="14.25" customHeight="1">
      <c r="A43" s="84">
        <v>42</v>
      </c>
      <c r="B43" s="100" t="s">
        <v>454</v>
      </c>
      <c r="C43" s="82" t="s">
        <v>455</v>
      </c>
      <c r="D43" s="99" t="s">
        <v>452</v>
      </c>
      <c r="E43" s="94" t="s">
        <v>456</v>
      </c>
      <c r="F43" s="353"/>
      <c r="G43" s="351"/>
    </row>
    <row r="44" spans="1:7" ht="14.25" customHeight="1">
      <c r="A44" s="84">
        <v>43</v>
      </c>
      <c r="B44" s="100" t="s">
        <v>457</v>
      </c>
      <c r="C44" s="82" t="s">
        <v>458</v>
      </c>
      <c r="D44" s="99" t="s">
        <v>452</v>
      </c>
      <c r="E44" s="94" t="s">
        <v>456</v>
      </c>
      <c r="F44" s="352" t="s">
        <v>387</v>
      </c>
      <c r="G44" s="350"/>
    </row>
    <row r="45" spans="1:7" ht="14.25" customHeight="1">
      <c r="A45" s="84">
        <v>44</v>
      </c>
      <c r="B45" s="100" t="s">
        <v>457</v>
      </c>
      <c r="C45" s="82" t="s">
        <v>458</v>
      </c>
      <c r="D45" s="99" t="s">
        <v>452</v>
      </c>
      <c r="E45" s="94" t="s">
        <v>456</v>
      </c>
      <c r="F45" s="353"/>
      <c r="G45" s="351"/>
    </row>
    <row r="46" spans="1:7" ht="14.25" customHeight="1">
      <c r="A46" s="84">
        <v>45</v>
      </c>
      <c r="B46" s="100" t="s">
        <v>459</v>
      </c>
      <c r="C46" s="82" t="s">
        <v>460</v>
      </c>
      <c r="D46" s="99" t="s">
        <v>452</v>
      </c>
      <c r="E46" s="94" t="s">
        <v>456</v>
      </c>
      <c r="F46" s="352" t="s">
        <v>387</v>
      </c>
      <c r="G46" s="350"/>
    </row>
    <row r="47" spans="1:7" ht="14.25" customHeight="1">
      <c r="A47" s="84">
        <v>46</v>
      </c>
      <c r="B47" s="100" t="s">
        <v>459</v>
      </c>
      <c r="C47" s="82" t="s">
        <v>460</v>
      </c>
      <c r="D47" s="99" t="s">
        <v>452</v>
      </c>
      <c r="E47" s="94" t="s">
        <v>456</v>
      </c>
      <c r="F47" s="353"/>
      <c r="G47" s="351"/>
    </row>
    <row r="48" spans="1:7" ht="14.25" customHeight="1">
      <c r="A48" s="84">
        <v>47</v>
      </c>
      <c r="B48" s="82" t="s">
        <v>461</v>
      </c>
      <c r="C48" s="82" t="s">
        <v>462</v>
      </c>
      <c r="D48" s="99" t="s">
        <v>452</v>
      </c>
      <c r="E48" s="94" t="s">
        <v>456</v>
      </c>
      <c r="F48" s="352" t="s">
        <v>387</v>
      </c>
      <c r="G48" s="350"/>
    </row>
    <row r="49" spans="1:7" ht="14.25" customHeight="1">
      <c r="A49" s="84">
        <v>48</v>
      </c>
      <c r="B49" s="82" t="s">
        <v>461</v>
      </c>
      <c r="C49" s="82" t="s">
        <v>462</v>
      </c>
      <c r="D49" s="99" t="s">
        <v>452</v>
      </c>
      <c r="E49" s="94" t="s">
        <v>456</v>
      </c>
      <c r="F49" s="353"/>
      <c r="G49" s="351"/>
    </row>
    <row r="50" spans="1:7" ht="14.25" customHeight="1">
      <c r="A50" s="84">
        <v>49</v>
      </c>
      <c r="B50" s="100" t="s">
        <v>463</v>
      </c>
      <c r="C50" s="82" t="s">
        <v>464</v>
      </c>
      <c r="D50" s="99" t="s">
        <v>452</v>
      </c>
      <c r="E50" s="94" t="s">
        <v>456</v>
      </c>
      <c r="F50" s="352" t="s">
        <v>387</v>
      </c>
      <c r="G50" s="350"/>
    </row>
    <row r="51" spans="1:7" ht="14.25" customHeight="1">
      <c r="A51" s="84">
        <v>50</v>
      </c>
      <c r="B51" s="100" t="s">
        <v>463</v>
      </c>
      <c r="C51" s="82" t="s">
        <v>464</v>
      </c>
      <c r="D51" s="99" t="s">
        <v>452</v>
      </c>
      <c r="E51" s="94" t="s">
        <v>456</v>
      </c>
      <c r="F51" s="353"/>
      <c r="G51" s="351"/>
    </row>
    <row r="52" spans="1:7" ht="14.25" customHeight="1">
      <c r="A52" s="84">
        <v>51</v>
      </c>
      <c r="B52" s="100" t="s">
        <v>465</v>
      </c>
      <c r="C52" s="82" t="s">
        <v>466</v>
      </c>
      <c r="D52" s="99" t="s">
        <v>452</v>
      </c>
      <c r="E52" s="94" t="s">
        <v>456</v>
      </c>
      <c r="F52" s="352" t="s">
        <v>387</v>
      </c>
      <c r="G52" s="350"/>
    </row>
    <row r="53" spans="1:7" ht="14.25" customHeight="1">
      <c r="A53" s="84">
        <v>52</v>
      </c>
      <c r="B53" s="100" t="s">
        <v>465</v>
      </c>
      <c r="C53" s="82" t="s">
        <v>466</v>
      </c>
      <c r="D53" s="99" t="s">
        <v>452</v>
      </c>
      <c r="E53" s="94" t="s">
        <v>456</v>
      </c>
      <c r="F53" s="353"/>
      <c r="G53" s="351"/>
    </row>
    <row r="54" spans="1:7" ht="15" customHeight="1">
      <c r="A54" s="84">
        <v>53</v>
      </c>
      <c r="B54" s="82" t="s">
        <v>407</v>
      </c>
      <c r="C54" s="82" t="s">
        <v>467</v>
      </c>
      <c r="D54" s="99" t="s">
        <v>452</v>
      </c>
      <c r="E54" s="94" t="s">
        <v>456</v>
      </c>
      <c r="F54" s="352" t="s">
        <v>387</v>
      </c>
      <c r="G54" s="350"/>
    </row>
    <row r="55" spans="1:7" ht="15" thickBot="1">
      <c r="A55" s="108">
        <v>54</v>
      </c>
      <c r="B55" s="83" t="s">
        <v>407</v>
      </c>
      <c r="C55" s="83" t="s">
        <v>467</v>
      </c>
      <c r="D55" s="109" t="s">
        <v>452</v>
      </c>
      <c r="E55" s="119" t="s">
        <v>456</v>
      </c>
      <c r="F55" s="357"/>
      <c r="G55" s="359"/>
    </row>
  </sheetData>
  <sheetProtection/>
  <mergeCells count="51">
    <mergeCell ref="G28:G29"/>
    <mergeCell ref="G30:G31"/>
    <mergeCell ref="G32:G33"/>
    <mergeCell ref="G17:G18"/>
    <mergeCell ref="G19:G20"/>
    <mergeCell ref="G21:G22"/>
    <mergeCell ref="G25:G26"/>
    <mergeCell ref="G23:G24"/>
    <mergeCell ref="G34:G35"/>
    <mergeCell ref="G38:G39"/>
    <mergeCell ref="G40:G41"/>
    <mergeCell ref="G36:G37"/>
    <mergeCell ref="G54:G55"/>
    <mergeCell ref="G42:G43"/>
    <mergeCell ref="G44:G45"/>
    <mergeCell ref="G46:G47"/>
    <mergeCell ref="G48:G49"/>
    <mergeCell ref="G50:G51"/>
    <mergeCell ref="F36:F37"/>
    <mergeCell ref="F38:F39"/>
    <mergeCell ref="F50:F51"/>
    <mergeCell ref="F52:F53"/>
    <mergeCell ref="F54:F55"/>
    <mergeCell ref="F2:F3"/>
    <mergeCell ref="F6:F7"/>
    <mergeCell ref="F9:F10"/>
    <mergeCell ref="F4:F5"/>
    <mergeCell ref="F46:F47"/>
    <mergeCell ref="G15:G16"/>
    <mergeCell ref="G2:G3"/>
    <mergeCell ref="G4:G5"/>
    <mergeCell ref="G6:G7"/>
    <mergeCell ref="G9:G10"/>
    <mergeCell ref="G11:G12"/>
    <mergeCell ref="G13:G14"/>
    <mergeCell ref="F13:F14"/>
    <mergeCell ref="F11:F12"/>
    <mergeCell ref="F28:F29"/>
    <mergeCell ref="F30:F31"/>
    <mergeCell ref="F32:F33"/>
    <mergeCell ref="F34:F35"/>
    <mergeCell ref="G52:G53"/>
    <mergeCell ref="F17:F18"/>
    <mergeCell ref="F25:F26"/>
    <mergeCell ref="F23:F24"/>
    <mergeCell ref="F21:F22"/>
    <mergeCell ref="F19:F20"/>
    <mergeCell ref="F48:F49"/>
    <mergeCell ref="F44:F45"/>
    <mergeCell ref="F42:F43"/>
    <mergeCell ref="F40:F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982"/>
  <sheetViews>
    <sheetView zoomScale="90" zoomScaleNormal="90" zoomScaleSheetLayoutView="90" zoomScalePageLayoutView="0" workbookViewId="0" topLeftCell="A1">
      <pane ySplit="8" topLeftCell="A305" activePane="bottomLeft" state="frozen"/>
      <selection pane="topLeft" activeCell="F1" sqref="F1"/>
      <selection pane="bottomLeft" activeCell="G318" sqref="G318"/>
    </sheetView>
  </sheetViews>
  <sheetFormatPr defaultColWidth="8.88671875" defaultRowHeight="12" customHeight="1"/>
  <cols>
    <col min="1" max="1" width="0.88671875" style="129" customWidth="1"/>
    <col min="2" max="2" width="4.4453125" style="129" bestFit="1" customWidth="1"/>
    <col min="3" max="3" width="30.6640625" style="129" customWidth="1"/>
    <col min="4" max="4" width="36.21484375" style="129" customWidth="1"/>
    <col min="5" max="5" width="10.77734375" style="130" customWidth="1"/>
    <col min="6" max="6" width="12.5546875" style="130" customWidth="1"/>
    <col min="7" max="7" width="8.6640625" style="130" customWidth="1"/>
    <col min="8" max="8" width="6.77734375" style="222" customWidth="1"/>
    <col min="9" max="9" width="8.21484375" style="130" customWidth="1"/>
    <col min="10" max="10" width="6.4453125" style="130" customWidth="1"/>
    <col min="11" max="11" width="6.99609375" style="222" customWidth="1"/>
    <col min="12" max="12" width="6.5546875" style="130" customWidth="1"/>
    <col min="13" max="13" width="6.3359375" style="130" customWidth="1"/>
    <col min="14" max="16384" width="8.88671875" style="129" customWidth="1"/>
  </cols>
  <sheetData>
    <row r="1" spans="2:13" ht="33" customHeight="1">
      <c r="B1" s="361" t="s">
        <v>41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ht="26.25" customHeight="1"/>
    <row r="3" ht="21" customHeight="1">
      <c r="B3" s="133"/>
    </row>
    <row r="4" spans="2:13" s="148" customFormat="1" ht="21" customHeight="1">
      <c r="B4" s="371" t="s">
        <v>491</v>
      </c>
      <c r="C4" s="382"/>
      <c r="D4" s="382"/>
      <c r="E4" s="382"/>
      <c r="F4" s="383"/>
      <c r="G4" s="362" t="s">
        <v>494</v>
      </c>
      <c r="H4" s="363"/>
      <c r="I4" s="363"/>
      <c r="J4" s="363"/>
      <c r="K4" s="363"/>
      <c r="L4" s="363"/>
      <c r="M4" s="363"/>
    </row>
    <row r="5" spans="2:13" s="148" customFormat="1" ht="21" customHeight="1">
      <c r="B5" s="372"/>
      <c r="C5" s="368" t="s">
        <v>1735</v>
      </c>
      <c r="D5" s="368" t="s">
        <v>721</v>
      </c>
      <c r="E5" s="376" t="s">
        <v>1850</v>
      </c>
      <c r="F5" s="376" t="s">
        <v>1851</v>
      </c>
      <c r="G5" s="365" t="s">
        <v>27</v>
      </c>
      <c r="H5" s="379" t="s">
        <v>1804</v>
      </c>
      <c r="I5" s="362" t="s">
        <v>493</v>
      </c>
      <c r="J5" s="363"/>
      <c r="K5" s="363"/>
      <c r="L5" s="363"/>
      <c r="M5" s="364"/>
    </row>
    <row r="6" spans="2:13" s="148" customFormat="1" ht="21" customHeight="1">
      <c r="B6" s="372"/>
      <c r="C6" s="369"/>
      <c r="D6" s="369"/>
      <c r="E6" s="377"/>
      <c r="F6" s="377"/>
      <c r="G6" s="366"/>
      <c r="H6" s="380"/>
      <c r="I6" s="374" t="s">
        <v>36</v>
      </c>
      <c r="J6" s="362" t="s">
        <v>517</v>
      </c>
      <c r="K6" s="364"/>
      <c r="L6" s="362" t="s">
        <v>518</v>
      </c>
      <c r="M6" s="364"/>
    </row>
    <row r="7" spans="2:13" s="148" customFormat="1" ht="21" customHeight="1">
      <c r="B7" s="373"/>
      <c r="C7" s="370"/>
      <c r="D7" s="370"/>
      <c r="E7" s="378"/>
      <c r="F7" s="378"/>
      <c r="G7" s="367"/>
      <c r="H7" s="381"/>
      <c r="I7" s="375"/>
      <c r="J7" s="155" t="s">
        <v>520</v>
      </c>
      <c r="K7" s="267" t="s">
        <v>519</v>
      </c>
      <c r="L7" s="332" t="s">
        <v>521</v>
      </c>
      <c r="M7" s="332" t="s">
        <v>492</v>
      </c>
    </row>
    <row r="8" spans="2:13" ht="21" customHeight="1">
      <c r="B8" s="134" t="s">
        <v>35</v>
      </c>
      <c r="C8" s="139" t="str">
        <f>COUNTA(B9:B1376)&amp;"개소"</f>
        <v>679개소</v>
      </c>
      <c r="D8" s="139"/>
      <c r="E8" s="139"/>
      <c r="F8" s="139"/>
      <c r="G8" s="230"/>
      <c r="H8" s="309">
        <f>SUM(H9:H989)</f>
        <v>117</v>
      </c>
      <c r="I8" s="219">
        <f>SUM(I9:I1376)-8</f>
        <v>1440</v>
      </c>
      <c r="J8" s="246">
        <f>SUM(J9:J1376)</f>
        <v>89</v>
      </c>
      <c r="K8" s="246">
        <f>SUM(K9:K1376)</f>
        <v>1147</v>
      </c>
      <c r="L8" s="246">
        <f>SUM(L9:L1376)</f>
        <v>22</v>
      </c>
      <c r="M8" s="246">
        <f>SUM(M9:M1376)</f>
        <v>81</v>
      </c>
    </row>
    <row r="9" spans="2:14" ht="25.5" customHeight="1">
      <c r="B9" s="135">
        <f>ROW()-8</f>
        <v>1</v>
      </c>
      <c r="C9" s="245" t="s">
        <v>151</v>
      </c>
      <c r="D9" s="245" t="s">
        <v>1479</v>
      </c>
      <c r="E9" s="139">
        <v>36.3496193</v>
      </c>
      <c r="F9" s="139">
        <v>126.59435</v>
      </c>
      <c r="G9" s="149" t="str">
        <f>IF(AND(M9=0,L9=0),"동영상","번호인식")</f>
        <v>동영상</v>
      </c>
      <c r="H9" s="225">
        <v>1</v>
      </c>
      <c r="I9" s="146">
        <f>K9+M9+J9+L9</f>
        <v>4</v>
      </c>
      <c r="J9" s="146">
        <v>4</v>
      </c>
      <c r="K9" s="250">
        <v>0</v>
      </c>
      <c r="L9" s="250"/>
      <c r="M9" s="250">
        <v>0</v>
      </c>
      <c r="N9" s="129">
        <v>83</v>
      </c>
    </row>
    <row r="10" spans="2:14" ht="30" customHeight="1">
      <c r="B10" s="135">
        <f aca="true" t="shared" si="0" ref="B10:B73">ROW()-8</f>
        <v>2</v>
      </c>
      <c r="C10" s="245" t="s">
        <v>1588</v>
      </c>
      <c r="D10" s="245" t="s">
        <v>738</v>
      </c>
      <c r="E10" s="139">
        <v>36.3503401</v>
      </c>
      <c r="F10" s="139">
        <v>126.59219</v>
      </c>
      <c r="G10" s="149" t="str">
        <f>IF(AND(M10=0,L10=0),"동영상","번호인식")</f>
        <v>동영상</v>
      </c>
      <c r="H10" s="225">
        <v>1</v>
      </c>
      <c r="I10" s="146">
        <f aca="true" t="shared" si="1" ref="I10:I71">K10+M10+J10+L10</f>
        <v>2</v>
      </c>
      <c r="J10" s="146">
        <v>2</v>
      </c>
      <c r="K10" s="250">
        <v>0</v>
      </c>
      <c r="L10" s="250"/>
      <c r="M10" s="250">
        <v>0</v>
      </c>
      <c r="N10" s="129">
        <v>73</v>
      </c>
    </row>
    <row r="11" spans="2:14" ht="22.5" customHeight="1">
      <c r="B11" s="135">
        <f t="shared" si="0"/>
        <v>3</v>
      </c>
      <c r="C11" s="140" t="s">
        <v>689</v>
      </c>
      <c r="D11" s="140" t="s">
        <v>1829</v>
      </c>
      <c r="E11" s="139">
        <v>36.350626</v>
      </c>
      <c r="F11" s="139">
        <v>126.594644</v>
      </c>
      <c r="G11" s="149" t="str">
        <f aca="true" t="shared" si="2" ref="G11:G16">IF(AND(M11=0,L11=0),"동영상","번호인식")</f>
        <v>동영상</v>
      </c>
      <c r="H11" s="225"/>
      <c r="I11" s="146">
        <f t="shared" si="1"/>
        <v>2</v>
      </c>
      <c r="J11" s="146"/>
      <c r="K11" s="250">
        <v>2</v>
      </c>
      <c r="L11" s="250"/>
      <c r="M11" s="250">
        <v>0</v>
      </c>
      <c r="N11" s="129">
        <v>82</v>
      </c>
    </row>
    <row r="12" spans="2:14" ht="22.5" customHeight="1">
      <c r="B12" s="135">
        <f t="shared" si="0"/>
        <v>4</v>
      </c>
      <c r="C12" s="140" t="s">
        <v>1582</v>
      </c>
      <c r="D12" s="140" t="s">
        <v>1869</v>
      </c>
      <c r="E12" s="139">
        <v>36.3514416</v>
      </c>
      <c r="F12" s="139">
        <v>126.592808</v>
      </c>
      <c r="G12" s="149" t="str">
        <f t="shared" si="2"/>
        <v>동영상</v>
      </c>
      <c r="H12" s="225"/>
      <c r="I12" s="146">
        <f t="shared" si="1"/>
        <v>4</v>
      </c>
      <c r="J12" s="146">
        <v>2</v>
      </c>
      <c r="K12" s="250">
        <v>2</v>
      </c>
      <c r="L12" s="250"/>
      <c r="M12" s="250">
        <v>0</v>
      </c>
      <c r="N12" s="129">
        <v>72</v>
      </c>
    </row>
    <row r="13" spans="2:14" ht="22.5" customHeight="1">
      <c r="B13" s="135">
        <f t="shared" si="0"/>
        <v>5</v>
      </c>
      <c r="C13" s="140" t="s">
        <v>1604</v>
      </c>
      <c r="D13" s="140" t="s">
        <v>869</v>
      </c>
      <c r="E13" s="139">
        <v>36.348231</v>
      </c>
      <c r="F13" s="139">
        <v>126.598466</v>
      </c>
      <c r="G13" s="149" t="str">
        <f t="shared" si="2"/>
        <v>동영상</v>
      </c>
      <c r="H13" s="225"/>
      <c r="I13" s="146">
        <f t="shared" si="1"/>
        <v>3</v>
      </c>
      <c r="J13" s="146">
        <v>1</v>
      </c>
      <c r="K13" s="250">
        <v>2</v>
      </c>
      <c r="L13" s="250"/>
      <c r="M13" s="250">
        <v>0</v>
      </c>
      <c r="N13" s="129">
        <v>94</v>
      </c>
    </row>
    <row r="14" spans="2:14" ht="21" customHeight="1">
      <c r="B14" s="135">
        <f t="shared" si="0"/>
        <v>6</v>
      </c>
      <c r="C14" s="140" t="s">
        <v>156</v>
      </c>
      <c r="D14" s="140" t="s">
        <v>871</v>
      </c>
      <c r="E14" s="139">
        <v>36.349876</v>
      </c>
      <c r="F14" s="139">
        <v>126.598119</v>
      </c>
      <c r="G14" s="149" t="str">
        <f t="shared" si="2"/>
        <v>동영상</v>
      </c>
      <c r="H14" s="225"/>
      <c r="I14" s="146">
        <f t="shared" si="1"/>
        <v>2</v>
      </c>
      <c r="J14" s="146"/>
      <c r="K14" s="250">
        <v>2</v>
      </c>
      <c r="L14" s="250"/>
      <c r="M14" s="250">
        <v>0</v>
      </c>
      <c r="N14" s="129">
        <v>91</v>
      </c>
    </row>
    <row r="15" spans="2:14" ht="21" customHeight="1">
      <c r="B15" s="135">
        <f t="shared" si="0"/>
        <v>7</v>
      </c>
      <c r="C15" s="140" t="s">
        <v>1658</v>
      </c>
      <c r="D15" s="140" t="s">
        <v>1830</v>
      </c>
      <c r="E15" s="139">
        <v>36.3433925</v>
      </c>
      <c r="F15" s="139">
        <v>126.590282</v>
      </c>
      <c r="G15" s="149" t="str">
        <f t="shared" si="2"/>
        <v>동영상</v>
      </c>
      <c r="H15" s="225"/>
      <c r="I15" s="146">
        <f t="shared" si="1"/>
        <v>2</v>
      </c>
      <c r="J15" s="146"/>
      <c r="K15" s="250">
        <v>2</v>
      </c>
      <c r="L15" s="250"/>
      <c r="M15" s="250">
        <v>0</v>
      </c>
      <c r="N15" s="129">
        <v>124</v>
      </c>
    </row>
    <row r="16" spans="2:14" ht="34.5" customHeight="1">
      <c r="B16" s="135">
        <f t="shared" si="0"/>
        <v>8</v>
      </c>
      <c r="C16" s="140" t="s">
        <v>870</v>
      </c>
      <c r="D16" s="141" t="s">
        <v>1831</v>
      </c>
      <c r="E16" s="139">
        <v>36.4014436</v>
      </c>
      <c r="F16" s="139">
        <v>126.693767</v>
      </c>
      <c r="G16" s="149" t="str">
        <f t="shared" si="2"/>
        <v>번호인식</v>
      </c>
      <c r="H16" s="225"/>
      <c r="I16" s="146">
        <f t="shared" si="1"/>
        <v>2</v>
      </c>
      <c r="J16" s="146"/>
      <c r="K16" s="250">
        <v>0</v>
      </c>
      <c r="L16" s="250"/>
      <c r="M16" s="250">
        <v>2</v>
      </c>
      <c r="N16" s="129">
        <v>21</v>
      </c>
    </row>
    <row r="17" spans="2:14" ht="30" customHeight="1">
      <c r="B17" s="135">
        <f t="shared" si="0"/>
        <v>9</v>
      </c>
      <c r="C17" s="140" t="s">
        <v>159</v>
      </c>
      <c r="D17" s="141" t="s">
        <v>2239</v>
      </c>
      <c r="E17" s="139">
        <v>36.4006353</v>
      </c>
      <c r="F17" s="139">
        <v>126.569102</v>
      </c>
      <c r="G17" s="149" t="str">
        <f aca="true" t="shared" si="3" ref="G17:G23">IF(AND(M17=0,L17=0),"동영상","번호인식")</f>
        <v>번호인식</v>
      </c>
      <c r="H17" s="225"/>
      <c r="I17" s="146">
        <f t="shared" si="1"/>
        <v>2</v>
      </c>
      <c r="J17" s="146"/>
      <c r="K17" s="250">
        <v>0</v>
      </c>
      <c r="L17" s="250">
        <v>2</v>
      </c>
      <c r="M17" s="250">
        <v>0</v>
      </c>
      <c r="N17" s="129">
        <v>6</v>
      </c>
    </row>
    <row r="18" spans="2:14" ht="22.5" customHeight="1">
      <c r="B18" s="135">
        <f t="shared" si="0"/>
        <v>10</v>
      </c>
      <c r="C18" s="138" t="s">
        <v>737</v>
      </c>
      <c r="D18" s="141" t="s">
        <v>1507</v>
      </c>
      <c r="E18" s="139">
        <v>36.4944053</v>
      </c>
      <c r="F18" s="139">
        <v>126.593726</v>
      </c>
      <c r="G18" s="149" t="str">
        <f t="shared" si="3"/>
        <v>번호인식</v>
      </c>
      <c r="H18" s="225"/>
      <c r="I18" s="146">
        <f t="shared" si="1"/>
        <v>1</v>
      </c>
      <c r="J18" s="146"/>
      <c r="K18" s="250">
        <v>0</v>
      </c>
      <c r="L18" s="250">
        <v>1</v>
      </c>
      <c r="M18" s="250">
        <v>0</v>
      </c>
      <c r="N18" s="129">
        <v>11</v>
      </c>
    </row>
    <row r="19" spans="2:14" ht="21" customHeight="1">
      <c r="B19" s="135">
        <f t="shared" si="0"/>
        <v>11</v>
      </c>
      <c r="C19" s="140" t="s">
        <v>241</v>
      </c>
      <c r="D19" s="140" t="s">
        <v>2238</v>
      </c>
      <c r="E19" s="139">
        <v>36.3180057</v>
      </c>
      <c r="F19" s="139">
        <v>126.542124</v>
      </c>
      <c r="G19" s="149" t="str">
        <f t="shared" si="3"/>
        <v>번호인식</v>
      </c>
      <c r="H19" s="225"/>
      <c r="I19" s="146">
        <v>3</v>
      </c>
      <c r="J19" s="146"/>
      <c r="K19" s="250">
        <v>0</v>
      </c>
      <c r="L19" s="250">
        <v>1</v>
      </c>
      <c r="M19" s="250">
        <v>2</v>
      </c>
      <c r="N19" s="129">
        <v>37</v>
      </c>
    </row>
    <row r="20" spans="2:14" ht="21" customHeight="1">
      <c r="B20" s="135">
        <f t="shared" si="0"/>
        <v>12</v>
      </c>
      <c r="C20" s="140" t="s">
        <v>165</v>
      </c>
      <c r="D20" s="140" t="s">
        <v>2240</v>
      </c>
      <c r="E20" s="139">
        <v>36.3312062</v>
      </c>
      <c r="F20" s="139">
        <v>126.566548</v>
      </c>
      <c r="G20" s="149" t="str">
        <f t="shared" si="3"/>
        <v>번호인식</v>
      </c>
      <c r="H20" s="225"/>
      <c r="I20" s="146">
        <f t="shared" si="1"/>
        <v>2</v>
      </c>
      <c r="J20" s="146"/>
      <c r="K20" s="250">
        <v>0</v>
      </c>
      <c r="L20" s="250">
        <v>2</v>
      </c>
      <c r="M20" s="250">
        <v>0</v>
      </c>
      <c r="N20" s="129">
        <v>38</v>
      </c>
    </row>
    <row r="21" spans="2:14" ht="20.25" customHeight="1">
      <c r="B21" s="135">
        <f t="shared" si="0"/>
        <v>13</v>
      </c>
      <c r="C21" s="140" t="s">
        <v>165</v>
      </c>
      <c r="D21" s="140" t="s">
        <v>2241</v>
      </c>
      <c r="E21" s="139">
        <v>36.3312062</v>
      </c>
      <c r="F21" s="139">
        <v>126.566548</v>
      </c>
      <c r="G21" s="149" t="str">
        <f t="shared" si="3"/>
        <v>번호인식</v>
      </c>
      <c r="H21" s="225"/>
      <c r="I21" s="146">
        <v>2</v>
      </c>
      <c r="J21" s="146"/>
      <c r="K21" s="250">
        <v>0</v>
      </c>
      <c r="L21" s="250">
        <v>1</v>
      </c>
      <c r="M21" s="250">
        <v>1</v>
      </c>
      <c r="N21" s="129">
        <v>38</v>
      </c>
    </row>
    <row r="22" spans="2:13" ht="30.75" customHeight="1">
      <c r="B22" s="135">
        <f t="shared" si="0"/>
        <v>14</v>
      </c>
      <c r="C22" s="140" t="s">
        <v>414</v>
      </c>
      <c r="D22" s="140" t="s">
        <v>1406</v>
      </c>
      <c r="E22" s="139">
        <v>36.2431412</v>
      </c>
      <c r="F22" s="139">
        <v>126.567133</v>
      </c>
      <c r="G22" s="149" t="str">
        <f t="shared" si="3"/>
        <v>번호인식</v>
      </c>
      <c r="H22" s="225"/>
      <c r="I22" s="146">
        <v>1</v>
      </c>
      <c r="J22" s="255"/>
      <c r="K22" s="255">
        <v>0</v>
      </c>
      <c r="L22" s="250"/>
      <c r="M22" s="250">
        <v>1</v>
      </c>
    </row>
    <row r="23" spans="2:13" ht="21" customHeight="1">
      <c r="B23" s="135">
        <f t="shared" si="0"/>
        <v>15</v>
      </c>
      <c r="C23" s="201" t="s">
        <v>1376</v>
      </c>
      <c r="D23" s="201" t="s">
        <v>739</v>
      </c>
      <c r="E23" s="139">
        <v>36.3922546</v>
      </c>
      <c r="F23" s="139">
        <v>126.567432</v>
      </c>
      <c r="G23" s="149" t="str">
        <f t="shared" si="3"/>
        <v>동영상</v>
      </c>
      <c r="H23" s="225"/>
      <c r="I23" s="146">
        <v>1</v>
      </c>
      <c r="J23" s="255"/>
      <c r="K23" s="255">
        <v>1</v>
      </c>
      <c r="L23" s="250"/>
      <c r="M23" s="250">
        <v>0</v>
      </c>
    </row>
    <row r="24" spans="2:14" ht="21" customHeight="1">
      <c r="B24" s="135">
        <f t="shared" si="0"/>
        <v>16</v>
      </c>
      <c r="C24" s="140" t="s">
        <v>917</v>
      </c>
      <c r="D24" s="140" t="s">
        <v>1758</v>
      </c>
      <c r="E24" s="139">
        <v>36.326695</v>
      </c>
      <c r="F24" s="139">
        <v>126.50763</v>
      </c>
      <c r="G24" s="149" t="str">
        <f aca="true" t="shared" si="4" ref="G24:G71">IF(AND(M24=0,L24=0),"동영상","번호인식")</f>
        <v>동영상</v>
      </c>
      <c r="H24" s="225"/>
      <c r="I24" s="146">
        <f t="shared" si="1"/>
        <v>4</v>
      </c>
      <c r="J24" s="255">
        <v>3</v>
      </c>
      <c r="K24" s="255">
        <v>1</v>
      </c>
      <c r="L24" s="250"/>
      <c r="M24" s="250">
        <v>0</v>
      </c>
      <c r="N24" s="129">
        <v>127</v>
      </c>
    </row>
    <row r="25" spans="2:14" ht="35.25" customHeight="1">
      <c r="B25" s="135">
        <f t="shared" si="0"/>
        <v>17</v>
      </c>
      <c r="C25" s="140" t="s">
        <v>164</v>
      </c>
      <c r="D25" s="141" t="s">
        <v>1294</v>
      </c>
      <c r="E25" s="139">
        <v>36.3373486</v>
      </c>
      <c r="F25" s="139">
        <v>126.532576</v>
      </c>
      <c r="G25" s="149" t="str">
        <f t="shared" si="4"/>
        <v>번호인식</v>
      </c>
      <c r="H25" s="225"/>
      <c r="I25" s="146">
        <f t="shared" si="1"/>
        <v>2</v>
      </c>
      <c r="J25" s="255"/>
      <c r="K25" s="255">
        <v>0</v>
      </c>
      <c r="L25" s="250">
        <v>2</v>
      </c>
      <c r="M25" s="250">
        <v>0</v>
      </c>
      <c r="N25" s="129">
        <v>35</v>
      </c>
    </row>
    <row r="26" spans="2:14" ht="24" customHeight="1">
      <c r="B26" s="135">
        <f t="shared" si="0"/>
        <v>18</v>
      </c>
      <c r="C26" s="307" t="s">
        <v>167</v>
      </c>
      <c r="D26" s="307"/>
      <c r="E26" s="308">
        <v>36.3154368</v>
      </c>
      <c r="F26" s="308">
        <v>126.511415</v>
      </c>
      <c r="G26" s="149" t="str">
        <f t="shared" si="4"/>
        <v>동영상</v>
      </c>
      <c r="H26" s="225"/>
      <c r="I26" s="146">
        <f t="shared" si="1"/>
        <v>3</v>
      </c>
      <c r="J26" s="255">
        <v>2</v>
      </c>
      <c r="K26" s="255">
        <v>1</v>
      </c>
      <c r="L26" s="250"/>
      <c r="M26" s="250">
        <v>0</v>
      </c>
      <c r="N26" s="129">
        <v>131</v>
      </c>
    </row>
    <row r="27" spans="2:14" ht="21" customHeight="1">
      <c r="B27" s="135">
        <f t="shared" si="0"/>
        <v>19</v>
      </c>
      <c r="C27" s="140" t="s">
        <v>1228</v>
      </c>
      <c r="D27" s="140" t="s">
        <v>1759</v>
      </c>
      <c r="E27" s="139">
        <v>36.3059681</v>
      </c>
      <c r="F27" s="139">
        <v>126.518175</v>
      </c>
      <c r="G27" s="149" t="str">
        <f t="shared" si="4"/>
        <v>동영상</v>
      </c>
      <c r="H27" s="225"/>
      <c r="I27" s="146">
        <f t="shared" si="1"/>
        <v>4</v>
      </c>
      <c r="J27" s="255">
        <v>3</v>
      </c>
      <c r="K27" s="255">
        <v>1</v>
      </c>
      <c r="L27" s="250"/>
      <c r="M27" s="250">
        <v>0</v>
      </c>
      <c r="N27" s="129">
        <v>137</v>
      </c>
    </row>
    <row r="28" spans="2:14" ht="33" customHeight="1">
      <c r="B28" s="135">
        <f t="shared" si="0"/>
        <v>20</v>
      </c>
      <c r="C28" s="140" t="s">
        <v>918</v>
      </c>
      <c r="D28" s="141" t="s">
        <v>1295</v>
      </c>
      <c r="E28" s="139">
        <v>36.2692836</v>
      </c>
      <c r="F28" s="139">
        <v>126.546921</v>
      </c>
      <c r="G28" s="149" t="str">
        <f t="shared" si="4"/>
        <v>번호인식</v>
      </c>
      <c r="H28" s="225"/>
      <c r="I28" s="146">
        <f t="shared" si="1"/>
        <v>2</v>
      </c>
      <c r="J28" s="255"/>
      <c r="K28" s="255">
        <v>0</v>
      </c>
      <c r="L28" s="250">
        <v>2</v>
      </c>
      <c r="M28" s="250">
        <v>0</v>
      </c>
      <c r="N28" s="129">
        <v>23</v>
      </c>
    </row>
    <row r="29" spans="2:14" ht="21" customHeight="1">
      <c r="B29" s="135">
        <f t="shared" si="0"/>
        <v>21</v>
      </c>
      <c r="C29" s="140" t="s">
        <v>70</v>
      </c>
      <c r="D29" s="140" t="s">
        <v>1135</v>
      </c>
      <c r="E29" s="139">
        <v>36.3184217</v>
      </c>
      <c r="F29" s="139">
        <v>126.509144</v>
      </c>
      <c r="G29" s="149" t="str">
        <f t="shared" si="4"/>
        <v>동영상</v>
      </c>
      <c r="H29" s="225"/>
      <c r="I29" s="146">
        <f t="shared" si="1"/>
        <v>4</v>
      </c>
      <c r="J29" s="255">
        <v>3</v>
      </c>
      <c r="K29" s="255">
        <v>1</v>
      </c>
      <c r="L29" s="250"/>
      <c r="M29" s="250">
        <v>0</v>
      </c>
      <c r="N29" s="129">
        <v>130</v>
      </c>
    </row>
    <row r="30" spans="2:14" ht="24" customHeight="1">
      <c r="B30" s="135">
        <f t="shared" si="0"/>
        <v>22</v>
      </c>
      <c r="C30" s="140" t="s">
        <v>72</v>
      </c>
      <c r="D30" s="140" t="s">
        <v>810</v>
      </c>
      <c r="E30" s="139">
        <v>36.3095177</v>
      </c>
      <c r="F30" s="139">
        <v>126.514569</v>
      </c>
      <c r="G30" s="149" t="str">
        <f t="shared" si="4"/>
        <v>동영상</v>
      </c>
      <c r="H30" s="225"/>
      <c r="I30" s="146">
        <f t="shared" si="1"/>
        <v>3</v>
      </c>
      <c r="J30" s="255">
        <v>2</v>
      </c>
      <c r="K30" s="255">
        <v>1</v>
      </c>
      <c r="L30" s="250"/>
      <c r="M30" s="250">
        <v>0</v>
      </c>
      <c r="N30" s="129">
        <v>133</v>
      </c>
    </row>
    <row r="31" spans="2:14" ht="27.75" customHeight="1">
      <c r="B31" s="135">
        <f t="shared" si="0"/>
        <v>23</v>
      </c>
      <c r="C31" s="140" t="s">
        <v>1</v>
      </c>
      <c r="D31" s="140" t="s">
        <v>740</v>
      </c>
      <c r="E31" s="139">
        <v>36.3038465</v>
      </c>
      <c r="F31" s="139">
        <v>126.518333</v>
      </c>
      <c r="G31" s="149" t="str">
        <f t="shared" si="4"/>
        <v>동영상</v>
      </c>
      <c r="H31" s="225"/>
      <c r="I31" s="146">
        <f t="shared" si="1"/>
        <v>3</v>
      </c>
      <c r="J31" s="255"/>
      <c r="K31" s="255">
        <v>3</v>
      </c>
      <c r="L31" s="250"/>
      <c r="M31" s="250">
        <v>0</v>
      </c>
      <c r="N31" s="129">
        <v>140</v>
      </c>
    </row>
    <row r="32" spans="2:14" ht="21" customHeight="1">
      <c r="B32" s="135">
        <f t="shared" si="0"/>
        <v>24</v>
      </c>
      <c r="C32" s="140" t="s">
        <v>2</v>
      </c>
      <c r="D32" s="140" t="s">
        <v>741</v>
      </c>
      <c r="E32" s="139">
        <v>36.3057784</v>
      </c>
      <c r="F32" s="139">
        <v>126.520306</v>
      </c>
      <c r="G32" s="149" t="str">
        <f t="shared" si="4"/>
        <v>동영상</v>
      </c>
      <c r="H32" s="225"/>
      <c r="I32" s="146">
        <f t="shared" si="1"/>
        <v>1</v>
      </c>
      <c r="J32" s="255"/>
      <c r="K32" s="255">
        <v>1</v>
      </c>
      <c r="L32" s="250"/>
      <c r="M32" s="250">
        <v>0</v>
      </c>
      <c r="N32" s="129">
        <v>139</v>
      </c>
    </row>
    <row r="33" spans="2:14" ht="21" customHeight="1">
      <c r="B33" s="135">
        <f t="shared" si="0"/>
        <v>25</v>
      </c>
      <c r="C33" s="140" t="s">
        <v>3</v>
      </c>
      <c r="D33" s="140" t="s">
        <v>742</v>
      </c>
      <c r="E33" s="139">
        <v>36.3113464</v>
      </c>
      <c r="F33" s="139">
        <v>126.513294</v>
      </c>
      <c r="G33" s="149" t="str">
        <f t="shared" si="4"/>
        <v>동영상</v>
      </c>
      <c r="H33" s="225"/>
      <c r="I33" s="146">
        <f t="shared" si="1"/>
        <v>2</v>
      </c>
      <c r="J33" s="255">
        <v>1</v>
      </c>
      <c r="K33" s="255">
        <v>1</v>
      </c>
      <c r="L33" s="250"/>
      <c r="M33" s="250">
        <v>0</v>
      </c>
      <c r="N33" s="129">
        <v>132</v>
      </c>
    </row>
    <row r="34" spans="2:14" ht="21" customHeight="1">
      <c r="B34" s="135">
        <f t="shared" si="0"/>
        <v>26</v>
      </c>
      <c r="C34" s="140" t="s">
        <v>75</v>
      </c>
      <c r="D34" s="140" t="s">
        <v>1751</v>
      </c>
      <c r="E34" s="139">
        <v>36.3482062</v>
      </c>
      <c r="F34" s="139">
        <v>126.600682</v>
      </c>
      <c r="G34" s="149" t="str">
        <f t="shared" si="4"/>
        <v>동영상</v>
      </c>
      <c r="H34" s="225"/>
      <c r="I34" s="146">
        <f t="shared" si="1"/>
        <v>3</v>
      </c>
      <c r="J34" s="255">
        <v>2</v>
      </c>
      <c r="K34" s="255">
        <v>1</v>
      </c>
      <c r="L34" s="250"/>
      <c r="M34" s="250">
        <v>0</v>
      </c>
      <c r="N34" s="129">
        <v>96</v>
      </c>
    </row>
    <row r="35" spans="2:14" ht="21" customHeight="1">
      <c r="B35" s="135">
        <f t="shared" si="0"/>
        <v>27</v>
      </c>
      <c r="C35" s="140" t="s">
        <v>1628</v>
      </c>
      <c r="D35" s="140" t="s">
        <v>743</v>
      </c>
      <c r="E35" s="139">
        <v>36.3492339</v>
      </c>
      <c r="F35" s="139">
        <v>126.613125</v>
      </c>
      <c r="G35" s="149" t="str">
        <f t="shared" si="4"/>
        <v>동영상</v>
      </c>
      <c r="H35" s="225"/>
      <c r="I35" s="146">
        <f t="shared" si="1"/>
        <v>3</v>
      </c>
      <c r="J35" s="255"/>
      <c r="K35" s="255">
        <v>3</v>
      </c>
      <c r="L35" s="250"/>
      <c r="M35" s="250">
        <v>0</v>
      </c>
      <c r="N35" s="129">
        <v>118</v>
      </c>
    </row>
    <row r="36" spans="2:14" ht="21" customHeight="1">
      <c r="B36" s="135">
        <f t="shared" si="0"/>
        <v>28</v>
      </c>
      <c r="C36" s="140" t="s">
        <v>1632</v>
      </c>
      <c r="D36" s="140" t="s">
        <v>1752</v>
      </c>
      <c r="E36" s="139">
        <v>36.3456107</v>
      </c>
      <c r="F36" s="139">
        <v>126.603353</v>
      </c>
      <c r="G36" s="149" t="str">
        <f t="shared" si="4"/>
        <v>동영상</v>
      </c>
      <c r="H36" s="225"/>
      <c r="I36" s="146">
        <f t="shared" si="1"/>
        <v>3</v>
      </c>
      <c r="J36" s="255"/>
      <c r="K36" s="255">
        <v>3</v>
      </c>
      <c r="L36" s="250"/>
      <c r="M36" s="250">
        <v>0</v>
      </c>
      <c r="N36" s="129">
        <v>102</v>
      </c>
    </row>
    <row r="37" spans="2:14" ht="21" customHeight="1">
      <c r="B37" s="135">
        <f t="shared" si="0"/>
        <v>29</v>
      </c>
      <c r="C37" s="140" t="s">
        <v>77</v>
      </c>
      <c r="D37" s="140" t="s">
        <v>1435</v>
      </c>
      <c r="E37" s="139">
        <v>36.347382</v>
      </c>
      <c r="F37" s="139">
        <v>126.622203</v>
      </c>
      <c r="G37" s="149" t="str">
        <f t="shared" si="4"/>
        <v>동영상</v>
      </c>
      <c r="H37" s="225"/>
      <c r="I37" s="146">
        <f t="shared" si="1"/>
        <v>4</v>
      </c>
      <c r="J37" s="255">
        <v>3</v>
      </c>
      <c r="K37" s="255">
        <v>1</v>
      </c>
      <c r="L37" s="250"/>
      <c r="M37" s="250">
        <v>0</v>
      </c>
      <c r="N37" s="129">
        <v>119</v>
      </c>
    </row>
    <row r="38" spans="2:14" ht="21" customHeight="1">
      <c r="B38" s="135">
        <f t="shared" si="0"/>
        <v>30</v>
      </c>
      <c r="C38" s="140" t="s">
        <v>1623</v>
      </c>
      <c r="D38" s="140" t="s">
        <v>1753</v>
      </c>
      <c r="E38" s="139">
        <v>36.3439949</v>
      </c>
      <c r="F38" s="139">
        <v>126.603209</v>
      </c>
      <c r="G38" s="149" t="str">
        <f t="shared" si="4"/>
        <v>동영상</v>
      </c>
      <c r="H38" s="225"/>
      <c r="I38" s="146">
        <f t="shared" si="1"/>
        <v>3</v>
      </c>
      <c r="J38" s="255"/>
      <c r="K38" s="255">
        <v>3</v>
      </c>
      <c r="L38" s="250"/>
      <c r="M38" s="250">
        <v>0</v>
      </c>
      <c r="N38" s="129">
        <v>104</v>
      </c>
    </row>
    <row r="39" spans="2:14" ht="21" customHeight="1">
      <c r="B39" s="135">
        <f t="shared" si="0"/>
        <v>31</v>
      </c>
      <c r="C39" s="140" t="s">
        <v>79</v>
      </c>
      <c r="D39" s="140" t="s">
        <v>1750</v>
      </c>
      <c r="E39" s="139">
        <v>36.3504601</v>
      </c>
      <c r="F39" s="139">
        <v>126.605028</v>
      </c>
      <c r="G39" s="149" t="str">
        <f t="shared" si="4"/>
        <v>동영상</v>
      </c>
      <c r="H39" s="225"/>
      <c r="I39" s="146">
        <f t="shared" si="1"/>
        <v>3</v>
      </c>
      <c r="J39" s="255"/>
      <c r="K39" s="255">
        <v>3</v>
      </c>
      <c r="L39" s="250"/>
      <c r="M39" s="250">
        <v>0</v>
      </c>
      <c r="N39" s="129">
        <v>111</v>
      </c>
    </row>
    <row r="40" spans="2:14" ht="21" customHeight="1">
      <c r="B40" s="135">
        <f t="shared" si="0"/>
        <v>32</v>
      </c>
      <c r="C40" s="140" t="s">
        <v>81</v>
      </c>
      <c r="D40" s="140" t="s">
        <v>1743</v>
      </c>
      <c r="E40" s="139">
        <v>36.3548529</v>
      </c>
      <c r="F40" s="139">
        <v>126.601739</v>
      </c>
      <c r="G40" s="149" t="str">
        <f t="shared" si="4"/>
        <v>동영상</v>
      </c>
      <c r="H40" s="225"/>
      <c r="I40" s="146">
        <f t="shared" si="1"/>
        <v>1</v>
      </c>
      <c r="J40" s="255"/>
      <c r="K40" s="255">
        <v>1</v>
      </c>
      <c r="L40" s="250"/>
      <c r="M40" s="250">
        <v>0</v>
      </c>
      <c r="N40" s="129">
        <v>88</v>
      </c>
    </row>
    <row r="41" spans="2:13" ht="21" customHeight="1">
      <c r="B41" s="135">
        <f t="shared" si="0"/>
        <v>33</v>
      </c>
      <c r="C41" s="140" t="s">
        <v>731</v>
      </c>
      <c r="D41" s="140" t="s">
        <v>1754</v>
      </c>
      <c r="E41" s="139">
        <v>36.3565356</v>
      </c>
      <c r="F41" s="139">
        <v>126.586026</v>
      </c>
      <c r="G41" s="149" t="str">
        <f t="shared" si="4"/>
        <v>동영상</v>
      </c>
      <c r="H41" s="225"/>
      <c r="I41" s="146">
        <f t="shared" si="1"/>
        <v>2</v>
      </c>
      <c r="J41" s="255">
        <v>1</v>
      </c>
      <c r="K41" s="255">
        <v>1</v>
      </c>
      <c r="L41" s="250"/>
      <c r="M41" s="250"/>
    </row>
    <row r="42" spans="2:14" ht="21" customHeight="1">
      <c r="B42" s="135">
        <f t="shared" si="0"/>
        <v>34</v>
      </c>
      <c r="C42" s="140" t="s">
        <v>83</v>
      </c>
      <c r="D42" s="140" t="s">
        <v>1741</v>
      </c>
      <c r="E42" s="139">
        <v>36.3539223</v>
      </c>
      <c r="F42" s="139">
        <v>126.595108</v>
      </c>
      <c r="G42" s="149" t="str">
        <f t="shared" si="4"/>
        <v>동영상</v>
      </c>
      <c r="H42" s="225"/>
      <c r="I42" s="146">
        <f t="shared" si="1"/>
        <v>2</v>
      </c>
      <c r="J42" s="255">
        <v>1</v>
      </c>
      <c r="K42" s="255">
        <v>1</v>
      </c>
      <c r="L42" s="250"/>
      <c r="M42" s="250">
        <v>0</v>
      </c>
      <c r="N42" s="129">
        <v>68</v>
      </c>
    </row>
    <row r="43" spans="2:14" ht="21" customHeight="1">
      <c r="B43" s="135">
        <f t="shared" si="0"/>
        <v>35</v>
      </c>
      <c r="C43" s="140" t="s">
        <v>85</v>
      </c>
      <c r="D43" s="140" t="s">
        <v>1707</v>
      </c>
      <c r="E43" s="139">
        <v>36.3499939</v>
      </c>
      <c r="F43" s="139">
        <v>126.600685</v>
      </c>
      <c r="G43" s="149" t="str">
        <f t="shared" si="4"/>
        <v>동영상</v>
      </c>
      <c r="H43" s="225"/>
      <c r="I43" s="146">
        <f t="shared" si="1"/>
        <v>3</v>
      </c>
      <c r="J43" s="255"/>
      <c r="K43" s="255">
        <v>3</v>
      </c>
      <c r="L43" s="250"/>
      <c r="M43" s="250">
        <v>0</v>
      </c>
      <c r="N43" s="129">
        <v>95</v>
      </c>
    </row>
    <row r="44" spans="2:14" ht="21" customHeight="1">
      <c r="B44" s="135">
        <f t="shared" si="0"/>
        <v>36</v>
      </c>
      <c r="C44" s="140" t="s">
        <v>862</v>
      </c>
      <c r="D44" s="140" t="s">
        <v>1742</v>
      </c>
      <c r="E44" s="139">
        <v>36.353012</v>
      </c>
      <c r="F44" s="139">
        <v>126.596079</v>
      </c>
      <c r="G44" s="149" t="str">
        <f t="shared" si="4"/>
        <v>동영상</v>
      </c>
      <c r="H44" s="225"/>
      <c r="I44" s="146">
        <f t="shared" si="1"/>
        <v>2</v>
      </c>
      <c r="J44" s="255">
        <v>1</v>
      </c>
      <c r="K44" s="255">
        <v>1</v>
      </c>
      <c r="L44" s="250"/>
      <c r="M44" s="250">
        <v>0</v>
      </c>
      <c r="N44" s="129">
        <v>71</v>
      </c>
    </row>
    <row r="45" spans="2:14" ht="21" customHeight="1">
      <c r="B45" s="135">
        <f t="shared" si="0"/>
        <v>37</v>
      </c>
      <c r="C45" s="140" t="s">
        <v>1565</v>
      </c>
      <c r="D45" s="140" t="s">
        <v>1940</v>
      </c>
      <c r="E45" s="139">
        <v>36.3481926</v>
      </c>
      <c r="F45" s="139">
        <v>126.59565</v>
      </c>
      <c r="G45" s="149" t="str">
        <f t="shared" si="4"/>
        <v>동영상</v>
      </c>
      <c r="H45" s="225"/>
      <c r="I45" s="146">
        <f t="shared" si="1"/>
        <v>3</v>
      </c>
      <c r="J45" s="255">
        <v>2</v>
      </c>
      <c r="K45" s="255">
        <v>1</v>
      </c>
      <c r="L45" s="250"/>
      <c r="M45" s="250">
        <v>0</v>
      </c>
      <c r="N45" s="129">
        <v>84</v>
      </c>
    </row>
    <row r="46" spans="2:14" ht="21" customHeight="1">
      <c r="B46" s="135">
        <f t="shared" si="0"/>
        <v>38</v>
      </c>
      <c r="C46" s="140" t="s">
        <v>92</v>
      </c>
      <c r="D46" s="140" t="s">
        <v>1941</v>
      </c>
      <c r="E46" s="139">
        <v>36.3528165</v>
      </c>
      <c r="F46" s="139">
        <v>126.59225</v>
      </c>
      <c r="G46" s="149" t="str">
        <f t="shared" si="4"/>
        <v>동영상</v>
      </c>
      <c r="H46" s="225"/>
      <c r="I46" s="146">
        <f t="shared" si="1"/>
        <v>4</v>
      </c>
      <c r="J46" s="255">
        <v>3</v>
      </c>
      <c r="K46" s="255">
        <v>1</v>
      </c>
      <c r="L46" s="250"/>
      <c r="M46" s="250">
        <v>0</v>
      </c>
      <c r="N46" s="129">
        <v>69</v>
      </c>
    </row>
    <row r="47" spans="2:14" ht="21" customHeight="1">
      <c r="B47" s="135">
        <f t="shared" si="0"/>
        <v>39</v>
      </c>
      <c r="C47" s="140" t="s">
        <v>1453</v>
      </c>
      <c r="D47" s="140" t="s">
        <v>1115</v>
      </c>
      <c r="E47" s="139">
        <v>36.3484559</v>
      </c>
      <c r="F47" s="139">
        <v>126.590581</v>
      </c>
      <c r="G47" s="149" t="str">
        <f t="shared" si="4"/>
        <v>동영상</v>
      </c>
      <c r="H47" s="225"/>
      <c r="I47" s="146">
        <f t="shared" si="1"/>
        <v>3</v>
      </c>
      <c r="J47" s="255">
        <v>2</v>
      </c>
      <c r="K47" s="255">
        <v>1</v>
      </c>
      <c r="L47" s="250"/>
      <c r="M47" s="250">
        <v>0</v>
      </c>
      <c r="N47" s="129">
        <v>77</v>
      </c>
    </row>
    <row r="48" spans="2:14" ht="21" customHeight="1">
      <c r="B48" s="135">
        <f t="shared" si="0"/>
        <v>40</v>
      </c>
      <c r="C48" s="140" t="s">
        <v>95</v>
      </c>
      <c r="D48" s="140" t="s">
        <v>744</v>
      </c>
      <c r="E48" s="139">
        <v>36.3423461</v>
      </c>
      <c r="F48" s="139">
        <v>126.596794</v>
      </c>
      <c r="G48" s="149" t="str">
        <f t="shared" si="4"/>
        <v>동영상</v>
      </c>
      <c r="H48" s="225"/>
      <c r="I48" s="146">
        <f t="shared" si="1"/>
        <v>1</v>
      </c>
      <c r="J48" s="255"/>
      <c r="K48" s="255">
        <v>1</v>
      </c>
      <c r="L48" s="250"/>
      <c r="M48" s="250">
        <v>0</v>
      </c>
      <c r="N48" s="129">
        <v>126</v>
      </c>
    </row>
    <row r="49" spans="2:14" ht="21" customHeight="1">
      <c r="B49" s="135">
        <f t="shared" si="0"/>
        <v>41</v>
      </c>
      <c r="C49" s="140" t="s">
        <v>1646</v>
      </c>
      <c r="D49" s="140" t="s">
        <v>745</v>
      </c>
      <c r="E49" s="139">
        <v>36.3417174</v>
      </c>
      <c r="F49" s="139">
        <v>126.60532</v>
      </c>
      <c r="G49" s="149" t="str">
        <f t="shared" si="4"/>
        <v>동영상</v>
      </c>
      <c r="H49" s="225"/>
      <c r="I49" s="146">
        <f t="shared" si="1"/>
        <v>3</v>
      </c>
      <c r="J49" s="255"/>
      <c r="K49" s="255">
        <v>3</v>
      </c>
      <c r="L49" s="250"/>
      <c r="M49" s="250">
        <v>0</v>
      </c>
      <c r="N49" s="129">
        <v>123</v>
      </c>
    </row>
    <row r="50" spans="2:14" ht="16.5">
      <c r="B50" s="135">
        <f t="shared" si="0"/>
        <v>42</v>
      </c>
      <c r="C50" s="140" t="s">
        <v>525</v>
      </c>
      <c r="D50" s="140" t="s">
        <v>1387</v>
      </c>
      <c r="E50" s="139">
        <v>36.3452416</v>
      </c>
      <c r="F50" s="139">
        <v>126.604617</v>
      </c>
      <c r="G50" s="149" t="str">
        <f t="shared" si="4"/>
        <v>동영상</v>
      </c>
      <c r="H50" s="225"/>
      <c r="I50" s="146">
        <f t="shared" si="1"/>
        <v>3</v>
      </c>
      <c r="J50" s="255">
        <v>2</v>
      </c>
      <c r="K50" s="255">
        <v>1</v>
      </c>
      <c r="L50" s="250"/>
      <c r="M50" s="250">
        <v>0</v>
      </c>
      <c r="N50" s="129">
        <v>105</v>
      </c>
    </row>
    <row r="51" spans="2:14" ht="21" customHeight="1">
      <c r="B51" s="135">
        <f t="shared" si="0"/>
        <v>43</v>
      </c>
      <c r="C51" s="140" t="s">
        <v>1598</v>
      </c>
      <c r="D51" s="140" t="s">
        <v>2322</v>
      </c>
      <c r="E51" s="139">
        <v>36.3497586</v>
      </c>
      <c r="F51" s="139">
        <v>126.606163</v>
      </c>
      <c r="G51" s="149" t="str">
        <f t="shared" si="4"/>
        <v>동영상</v>
      </c>
      <c r="H51" s="225"/>
      <c r="I51" s="146">
        <v>4</v>
      </c>
      <c r="J51" s="255"/>
      <c r="K51" s="255">
        <v>3</v>
      </c>
      <c r="L51" s="250"/>
      <c r="M51" s="250">
        <v>0</v>
      </c>
      <c r="N51" s="129">
        <v>101</v>
      </c>
    </row>
    <row r="52" spans="2:14" ht="21" customHeight="1">
      <c r="B52" s="135">
        <f t="shared" si="0"/>
        <v>44</v>
      </c>
      <c r="C52" s="140" t="s">
        <v>863</v>
      </c>
      <c r="D52" s="140" t="s">
        <v>1099</v>
      </c>
      <c r="E52" s="139">
        <v>36.351141</v>
      </c>
      <c r="F52" s="139">
        <v>126.608623</v>
      </c>
      <c r="G52" s="149" t="str">
        <f t="shared" si="4"/>
        <v>동영상</v>
      </c>
      <c r="H52" s="225"/>
      <c r="I52" s="146">
        <f t="shared" si="1"/>
        <v>4</v>
      </c>
      <c r="J52" s="255">
        <v>3</v>
      </c>
      <c r="K52" s="255">
        <v>1</v>
      </c>
      <c r="L52" s="250"/>
      <c r="M52" s="250">
        <v>0</v>
      </c>
      <c r="N52" s="129">
        <v>113</v>
      </c>
    </row>
    <row r="53" spans="2:14" ht="21" customHeight="1">
      <c r="B53" s="135">
        <f t="shared" si="0"/>
        <v>45</v>
      </c>
      <c r="C53" s="140" t="s">
        <v>101</v>
      </c>
      <c r="D53" s="140" t="s">
        <v>1943</v>
      </c>
      <c r="E53" s="139">
        <v>36.3593183</v>
      </c>
      <c r="F53" s="139">
        <v>126.602233</v>
      </c>
      <c r="G53" s="149" t="str">
        <f t="shared" si="4"/>
        <v>동영상</v>
      </c>
      <c r="H53" s="225"/>
      <c r="I53" s="146">
        <f t="shared" si="1"/>
        <v>3</v>
      </c>
      <c r="J53" s="255">
        <v>2</v>
      </c>
      <c r="K53" s="255">
        <v>1</v>
      </c>
      <c r="L53" s="250"/>
      <c r="M53" s="250">
        <v>0</v>
      </c>
      <c r="N53" s="129">
        <v>89</v>
      </c>
    </row>
    <row r="54" spans="2:14" ht="21" customHeight="1">
      <c r="B54" s="135">
        <f t="shared" si="0"/>
        <v>46</v>
      </c>
      <c r="C54" s="140" t="s">
        <v>103</v>
      </c>
      <c r="D54" s="140" t="s">
        <v>746</v>
      </c>
      <c r="E54" s="139">
        <v>36.3199692</v>
      </c>
      <c r="F54" s="139">
        <v>126.507433</v>
      </c>
      <c r="G54" s="149" t="str">
        <f t="shared" si="4"/>
        <v>동영상</v>
      </c>
      <c r="H54" s="225"/>
      <c r="I54" s="146">
        <f t="shared" si="1"/>
        <v>2</v>
      </c>
      <c r="J54" s="255">
        <v>1</v>
      </c>
      <c r="K54" s="255">
        <v>1</v>
      </c>
      <c r="L54" s="250"/>
      <c r="M54" s="250">
        <v>0</v>
      </c>
      <c r="N54" s="129">
        <v>129</v>
      </c>
    </row>
    <row r="55" spans="2:14" ht="21" customHeight="1">
      <c r="B55" s="135">
        <f t="shared" si="0"/>
        <v>47</v>
      </c>
      <c r="C55" s="140" t="s">
        <v>104</v>
      </c>
      <c r="D55" s="140" t="s">
        <v>747</v>
      </c>
      <c r="E55" s="139">
        <v>36.3049083</v>
      </c>
      <c r="F55" s="139">
        <v>126.516333</v>
      </c>
      <c r="G55" s="149" t="str">
        <f t="shared" si="4"/>
        <v>동영상</v>
      </c>
      <c r="H55" s="225"/>
      <c r="I55" s="146">
        <f t="shared" si="1"/>
        <v>1</v>
      </c>
      <c r="J55" s="255"/>
      <c r="K55" s="255">
        <v>1</v>
      </c>
      <c r="L55" s="250"/>
      <c r="M55" s="250">
        <v>0</v>
      </c>
      <c r="N55" s="129">
        <v>138</v>
      </c>
    </row>
    <row r="56" spans="2:14" ht="21" customHeight="1">
      <c r="B56" s="135">
        <f t="shared" si="0"/>
        <v>48</v>
      </c>
      <c r="C56" s="140" t="s">
        <v>107</v>
      </c>
      <c r="D56" s="140" t="s">
        <v>1032</v>
      </c>
      <c r="E56" s="139">
        <v>36.3081849</v>
      </c>
      <c r="F56" s="139">
        <v>126.516482</v>
      </c>
      <c r="G56" s="149" t="str">
        <f t="shared" si="4"/>
        <v>동영상</v>
      </c>
      <c r="H56" s="225"/>
      <c r="I56" s="146">
        <f t="shared" si="1"/>
        <v>3</v>
      </c>
      <c r="J56" s="255">
        <v>2</v>
      </c>
      <c r="K56" s="255">
        <v>1</v>
      </c>
      <c r="L56" s="250"/>
      <c r="M56" s="250">
        <v>0</v>
      </c>
      <c r="N56" s="129">
        <v>135</v>
      </c>
    </row>
    <row r="57" spans="2:14" ht="21" customHeight="1">
      <c r="B57" s="135">
        <f t="shared" si="0"/>
        <v>49</v>
      </c>
      <c r="C57" s="140" t="s">
        <v>108</v>
      </c>
      <c r="D57" s="140" t="s">
        <v>1740</v>
      </c>
      <c r="E57" s="139">
        <v>36.3469236</v>
      </c>
      <c r="F57" s="139">
        <v>126.606382</v>
      </c>
      <c r="G57" s="149" t="str">
        <f t="shared" si="4"/>
        <v>동영상</v>
      </c>
      <c r="H57" s="225"/>
      <c r="I57" s="146">
        <f t="shared" si="1"/>
        <v>3</v>
      </c>
      <c r="J57" s="255"/>
      <c r="K57" s="255">
        <v>3</v>
      </c>
      <c r="L57" s="250"/>
      <c r="M57" s="250">
        <v>0</v>
      </c>
      <c r="N57" s="129">
        <v>108</v>
      </c>
    </row>
    <row r="58" spans="2:14" ht="22.5" customHeight="1">
      <c r="B58" s="135">
        <f t="shared" si="0"/>
        <v>50</v>
      </c>
      <c r="C58" s="140" t="s">
        <v>109</v>
      </c>
      <c r="D58" s="140" t="s">
        <v>1410</v>
      </c>
      <c r="E58" s="139">
        <v>36.3486065</v>
      </c>
      <c r="F58" s="139">
        <v>126.60796</v>
      </c>
      <c r="G58" s="149" t="str">
        <f t="shared" si="4"/>
        <v>동영상</v>
      </c>
      <c r="H58" s="225"/>
      <c r="I58" s="146">
        <f t="shared" si="1"/>
        <v>2</v>
      </c>
      <c r="J58" s="255">
        <v>1</v>
      </c>
      <c r="K58" s="255">
        <v>1</v>
      </c>
      <c r="L58" s="250"/>
      <c r="M58" s="250">
        <v>0</v>
      </c>
      <c r="N58" s="129">
        <v>116</v>
      </c>
    </row>
    <row r="59" spans="2:14" ht="22.5" customHeight="1">
      <c r="B59" s="135">
        <f t="shared" si="0"/>
        <v>51</v>
      </c>
      <c r="C59" s="140" t="s">
        <v>111</v>
      </c>
      <c r="D59" s="140" t="s">
        <v>748</v>
      </c>
      <c r="E59" s="139">
        <v>36.3536991</v>
      </c>
      <c r="F59" s="139">
        <v>126.585549</v>
      </c>
      <c r="G59" s="149" t="str">
        <f t="shared" si="4"/>
        <v>동영상</v>
      </c>
      <c r="H59" s="225"/>
      <c r="I59" s="146">
        <f t="shared" si="1"/>
        <v>2</v>
      </c>
      <c r="J59" s="255"/>
      <c r="K59" s="255">
        <v>2</v>
      </c>
      <c r="L59" s="250"/>
      <c r="M59" s="250">
        <v>0</v>
      </c>
      <c r="N59" s="129">
        <v>63</v>
      </c>
    </row>
    <row r="60" spans="2:14" ht="36" customHeight="1">
      <c r="B60" s="135">
        <f t="shared" si="0"/>
        <v>52</v>
      </c>
      <c r="C60" s="138" t="s">
        <v>149</v>
      </c>
      <c r="D60" s="193" t="s">
        <v>1310</v>
      </c>
      <c r="E60" s="139">
        <v>36.4181459</v>
      </c>
      <c r="F60" s="139">
        <v>126.664601</v>
      </c>
      <c r="G60" s="149" t="str">
        <f t="shared" si="4"/>
        <v>번호인식</v>
      </c>
      <c r="H60" s="225"/>
      <c r="I60" s="146">
        <f t="shared" si="1"/>
        <v>2</v>
      </c>
      <c r="J60" s="255"/>
      <c r="K60" s="255">
        <v>0</v>
      </c>
      <c r="L60" s="250"/>
      <c r="M60" s="250">
        <v>2</v>
      </c>
      <c r="N60" s="129">
        <v>19</v>
      </c>
    </row>
    <row r="61" spans="2:14" ht="22.5" customHeight="1">
      <c r="B61" s="135">
        <f t="shared" si="0"/>
        <v>53</v>
      </c>
      <c r="C61" s="138" t="s">
        <v>505</v>
      </c>
      <c r="D61" s="169" t="s">
        <v>1296</v>
      </c>
      <c r="E61" s="139">
        <v>36.4706918</v>
      </c>
      <c r="F61" s="139">
        <v>126.606348</v>
      </c>
      <c r="G61" s="149" t="str">
        <f t="shared" si="4"/>
        <v>번호인식</v>
      </c>
      <c r="H61" s="225"/>
      <c r="I61" s="146">
        <f t="shared" si="1"/>
        <v>2</v>
      </c>
      <c r="J61" s="255"/>
      <c r="K61" s="255">
        <v>0</v>
      </c>
      <c r="L61" s="250"/>
      <c r="M61" s="250">
        <v>2</v>
      </c>
      <c r="N61" s="129">
        <v>14</v>
      </c>
    </row>
    <row r="62" spans="2:14" ht="38.25" customHeight="1">
      <c r="B62" s="135">
        <f t="shared" si="0"/>
        <v>54</v>
      </c>
      <c r="C62" s="140" t="s">
        <v>1264</v>
      </c>
      <c r="D62" s="141" t="s">
        <v>1297</v>
      </c>
      <c r="E62" s="139">
        <v>36.1990497</v>
      </c>
      <c r="F62" s="139">
        <v>126.538167</v>
      </c>
      <c r="G62" s="149" t="str">
        <f t="shared" si="4"/>
        <v>번호인식</v>
      </c>
      <c r="H62" s="225"/>
      <c r="I62" s="146">
        <f t="shared" si="1"/>
        <v>2</v>
      </c>
      <c r="J62" s="255"/>
      <c r="K62" s="255">
        <v>0</v>
      </c>
      <c r="L62" s="250">
        <v>2</v>
      </c>
      <c r="M62" s="250">
        <v>0</v>
      </c>
      <c r="N62" s="129">
        <v>3</v>
      </c>
    </row>
    <row r="63" spans="2:14" ht="34.5" customHeight="1">
      <c r="B63" s="135">
        <f t="shared" si="0"/>
        <v>55</v>
      </c>
      <c r="C63" s="138" t="s">
        <v>175</v>
      </c>
      <c r="D63" s="193" t="s">
        <v>1298</v>
      </c>
      <c r="E63" s="139">
        <v>36.2018509</v>
      </c>
      <c r="F63" s="139">
        <v>126.673895</v>
      </c>
      <c r="G63" s="149" t="str">
        <f t="shared" si="4"/>
        <v>번호인식</v>
      </c>
      <c r="H63" s="225"/>
      <c r="I63" s="146">
        <f t="shared" si="1"/>
        <v>2</v>
      </c>
      <c r="J63" s="255"/>
      <c r="K63" s="255">
        <v>0</v>
      </c>
      <c r="L63" s="250"/>
      <c r="M63" s="250">
        <v>2</v>
      </c>
      <c r="N63" s="129">
        <v>28</v>
      </c>
    </row>
    <row r="64" spans="2:14" ht="22.5" customHeight="1">
      <c r="B64" s="135">
        <f t="shared" si="0"/>
        <v>56</v>
      </c>
      <c r="C64" s="140" t="s">
        <v>1021</v>
      </c>
      <c r="D64" s="140" t="s">
        <v>1311</v>
      </c>
      <c r="E64" s="139">
        <v>36.4500091</v>
      </c>
      <c r="F64" s="139">
        <v>126.524014</v>
      </c>
      <c r="G64" s="149" t="str">
        <f t="shared" si="4"/>
        <v>번호인식</v>
      </c>
      <c r="H64" s="225"/>
      <c r="I64" s="146">
        <f t="shared" si="1"/>
        <v>2</v>
      </c>
      <c r="J64" s="255"/>
      <c r="K64" s="255">
        <v>0</v>
      </c>
      <c r="L64" s="250"/>
      <c r="M64" s="250">
        <v>2</v>
      </c>
      <c r="N64" s="129">
        <v>12</v>
      </c>
    </row>
    <row r="65" spans="2:14" ht="22.5" customHeight="1">
      <c r="B65" s="135">
        <f t="shared" si="0"/>
        <v>57</v>
      </c>
      <c r="C65" s="140" t="s">
        <v>1645</v>
      </c>
      <c r="D65" s="140" t="s">
        <v>749</v>
      </c>
      <c r="E65" s="139">
        <v>36.3431326</v>
      </c>
      <c r="F65" s="139">
        <v>126.600016</v>
      </c>
      <c r="G65" s="149" t="str">
        <f t="shared" si="4"/>
        <v>동영상</v>
      </c>
      <c r="H65" s="225"/>
      <c r="I65" s="146">
        <f t="shared" si="1"/>
        <v>3</v>
      </c>
      <c r="J65" s="255"/>
      <c r="K65" s="255">
        <v>3</v>
      </c>
      <c r="L65" s="250"/>
      <c r="M65" s="250">
        <v>0</v>
      </c>
      <c r="N65" s="129">
        <v>122</v>
      </c>
    </row>
    <row r="66" spans="2:14" ht="22.5" customHeight="1">
      <c r="B66" s="135">
        <f t="shared" si="0"/>
        <v>58</v>
      </c>
      <c r="C66" s="141" t="s">
        <v>1601</v>
      </c>
      <c r="D66" s="141" t="s">
        <v>1044</v>
      </c>
      <c r="E66" s="139">
        <v>36.3519137</v>
      </c>
      <c r="F66" s="139">
        <v>126.605177</v>
      </c>
      <c r="G66" s="149" t="str">
        <f t="shared" si="4"/>
        <v>동영상</v>
      </c>
      <c r="H66" s="225"/>
      <c r="I66" s="146">
        <f t="shared" si="1"/>
        <v>3</v>
      </c>
      <c r="J66" s="255">
        <v>2</v>
      </c>
      <c r="K66" s="255">
        <v>1</v>
      </c>
      <c r="L66" s="250"/>
      <c r="M66" s="250">
        <v>0</v>
      </c>
      <c r="N66" s="129">
        <v>110</v>
      </c>
    </row>
    <row r="67" spans="2:14" ht="22.5" customHeight="1">
      <c r="B67" s="135">
        <f t="shared" si="0"/>
        <v>59</v>
      </c>
      <c r="C67" s="140" t="s">
        <v>116</v>
      </c>
      <c r="D67" s="140" t="s">
        <v>1191</v>
      </c>
      <c r="E67" s="139">
        <v>36.3578069</v>
      </c>
      <c r="F67" s="139">
        <v>126.582173</v>
      </c>
      <c r="G67" s="149" t="str">
        <f t="shared" si="4"/>
        <v>동영상</v>
      </c>
      <c r="H67" s="225"/>
      <c r="I67" s="146">
        <f t="shared" si="1"/>
        <v>3</v>
      </c>
      <c r="J67" s="255"/>
      <c r="K67" s="255">
        <v>3</v>
      </c>
      <c r="L67" s="250"/>
      <c r="M67" s="250">
        <v>0</v>
      </c>
      <c r="N67" s="129">
        <v>59</v>
      </c>
    </row>
    <row r="68" spans="2:14" ht="22.5" customHeight="1">
      <c r="B68" s="135">
        <f t="shared" si="0"/>
        <v>60</v>
      </c>
      <c r="C68" s="140" t="s">
        <v>1581</v>
      </c>
      <c r="D68" s="140" t="s">
        <v>750</v>
      </c>
      <c r="E68" s="139">
        <v>36.3523577</v>
      </c>
      <c r="F68" s="139">
        <v>126.590495</v>
      </c>
      <c r="G68" s="149" t="str">
        <f t="shared" si="4"/>
        <v>동영상</v>
      </c>
      <c r="H68" s="225"/>
      <c r="I68" s="146">
        <f t="shared" si="1"/>
        <v>3</v>
      </c>
      <c r="J68" s="255"/>
      <c r="K68" s="255">
        <v>3</v>
      </c>
      <c r="L68" s="250"/>
      <c r="M68" s="250">
        <v>0</v>
      </c>
      <c r="N68" s="129">
        <v>70</v>
      </c>
    </row>
    <row r="69" spans="2:13" ht="22.5" customHeight="1">
      <c r="B69" s="135">
        <f t="shared" si="0"/>
        <v>61</v>
      </c>
      <c r="C69" s="140" t="s">
        <v>1413</v>
      </c>
      <c r="D69" s="140" t="s">
        <v>1414</v>
      </c>
      <c r="E69" s="139">
        <v>36.3482598</v>
      </c>
      <c r="F69" s="139">
        <v>126.592532</v>
      </c>
      <c r="G69" s="149" t="str">
        <f t="shared" si="4"/>
        <v>동영상</v>
      </c>
      <c r="H69" s="225"/>
      <c r="I69" s="146">
        <f t="shared" si="1"/>
        <v>1</v>
      </c>
      <c r="J69" s="255"/>
      <c r="K69" s="255">
        <v>1</v>
      </c>
      <c r="L69" s="250"/>
      <c r="M69" s="250">
        <v>0</v>
      </c>
    </row>
    <row r="70" spans="2:14" ht="22.5" customHeight="1">
      <c r="B70" s="135">
        <f t="shared" si="0"/>
        <v>62</v>
      </c>
      <c r="C70" s="138" t="s">
        <v>124</v>
      </c>
      <c r="D70" s="169" t="s">
        <v>1942</v>
      </c>
      <c r="E70" s="139">
        <v>36.3612688</v>
      </c>
      <c r="F70" s="139">
        <v>126.598697</v>
      </c>
      <c r="G70" s="149" t="str">
        <f t="shared" si="4"/>
        <v>동영상</v>
      </c>
      <c r="H70" s="225"/>
      <c r="I70" s="146">
        <f t="shared" si="1"/>
        <v>4</v>
      </c>
      <c r="J70" s="255">
        <v>3</v>
      </c>
      <c r="K70" s="255">
        <v>1</v>
      </c>
      <c r="L70" s="250"/>
      <c r="M70" s="250">
        <v>0</v>
      </c>
      <c r="N70" s="129">
        <v>90</v>
      </c>
    </row>
    <row r="71" spans="2:14" ht="33.75" customHeight="1">
      <c r="B71" s="135">
        <f t="shared" si="0"/>
        <v>63</v>
      </c>
      <c r="C71" s="138" t="s">
        <v>1022</v>
      </c>
      <c r="D71" s="193" t="s">
        <v>1317</v>
      </c>
      <c r="E71" s="139">
        <v>36.5084645</v>
      </c>
      <c r="F71" s="139">
        <v>126.487368</v>
      </c>
      <c r="G71" s="149" t="str">
        <f t="shared" si="4"/>
        <v>번호인식</v>
      </c>
      <c r="H71" s="225"/>
      <c r="I71" s="146">
        <f t="shared" si="1"/>
        <v>2</v>
      </c>
      <c r="J71" s="255"/>
      <c r="K71" s="255">
        <v>0</v>
      </c>
      <c r="L71" s="250"/>
      <c r="M71" s="250">
        <v>2</v>
      </c>
      <c r="N71" s="129">
        <v>9</v>
      </c>
    </row>
    <row r="72" spans="2:13" ht="24" customHeight="1">
      <c r="B72" s="135">
        <f t="shared" si="0"/>
        <v>64</v>
      </c>
      <c r="C72" s="200" t="s">
        <v>435</v>
      </c>
      <c r="D72" s="193" t="s">
        <v>1348</v>
      </c>
      <c r="E72" s="139">
        <v>36.4944053</v>
      </c>
      <c r="F72" s="139">
        <v>126.593726</v>
      </c>
      <c r="G72" s="149" t="str">
        <f>IF(AND(M72=0,L72=0),"동영상","번호인식")</f>
        <v>번호인식</v>
      </c>
      <c r="H72" s="225"/>
      <c r="I72" s="146">
        <v>1</v>
      </c>
      <c r="J72" s="255"/>
      <c r="K72" s="255">
        <v>0</v>
      </c>
      <c r="L72" s="250">
        <v>1</v>
      </c>
      <c r="M72" s="250">
        <v>0</v>
      </c>
    </row>
    <row r="73" spans="2:14" ht="22.5" customHeight="1">
      <c r="B73" s="135">
        <f t="shared" si="0"/>
        <v>65</v>
      </c>
      <c r="C73" s="138" t="s">
        <v>126</v>
      </c>
      <c r="D73" s="169" t="s">
        <v>751</v>
      </c>
      <c r="E73" s="139">
        <v>36.3537047</v>
      </c>
      <c r="F73" s="139">
        <v>126.591091</v>
      </c>
      <c r="G73" s="149" t="str">
        <f>IF(AND(M73=0,L73=0),"동영상","번호인식")</f>
        <v>동영상</v>
      </c>
      <c r="H73" s="225"/>
      <c r="I73" s="146">
        <f aca="true" t="shared" si="5" ref="I73:I136">K73+M73+J73+L73</f>
        <v>3</v>
      </c>
      <c r="J73" s="255"/>
      <c r="K73" s="255">
        <v>3</v>
      </c>
      <c r="L73" s="250"/>
      <c r="M73" s="250">
        <v>0</v>
      </c>
      <c r="N73" s="129">
        <v>66</v>
      </c>
    </row>
    <row r="74" spans="2:14" ht="22.5" customHeight="1">
      <c r="B74" s="135">
        <f aca="true" t="shared" si="6" ref="B74:B137">ROW()-8</f>
        <v>66</v>
      </c>
      <c r="C74" s="138" t="s">
        <v>1386</v>
      </c>
      <c r="D74" s="169" t="s">
        <v>1385</v>
      </c>
      <c r="E74" s="139">
        <v>36.3543129</v>
      </c>
      <c r="F74" s="139">
        <v>126.595485</v>
      </c>
      <c r="G74" s="149" t="str">
        <f aca="true" t="shared" si="7" ref="G74:G79">IF(AND(M74=0,L74=0),"동영상","번호인식")</f>
        <v>동영상</v>
      </c>
      <c r="H74" s="225"/>
      <c r="I74" s="146">
        <f t="shared" si="5"/>
        <v>1</v>
      </c>
      <c r="J74" s="255"/>
      <c r="K74" s="255">
        <v>1</v>
      </c>
      <c r="L74" s="250"/>
      <c r="M74" s="250">
        <v>0</v>
      </c>
      <c r="N74" s="129">
        <v>65</v>
      </c>
    </row>
    <row r="75" spans="2:14" ht="21" customHeight="1">
      <c r="B75" s="135">
        <f t="shared" si="6"/>
        <v>67</v>
      </c>
      <c r="C75" s="138" t="s">
        <v>146</v>
      </c>
      <c r="D75" s="169" t="s">
        <v>1407</v>
      </c>
      <c r="E75" s="139">
        <v>36.2431412</v>
      </c>
      <c r="F75" s="139">
        <v>126.567133</v>
      </c>
      <c r="G75" s="149" t="str">
        <f t="shared" si="7"/>
        <v>번호인식</v>
      </c>
      <c r="H75" s="225"/>
      <c r="I75" s="146">
        <f t="shared" si="5"/>
        <v>1</v>
      </c>
      <c r="J75" s="255"/>
      <c r="K75" s="255">
        <v>0</v>
      </c>
      <c r="L75" s="250"/>
      <c r="M75" s="250">
        <v>1</v>
      </c>
      <c r="N75" s="129">
        <v>1</v>
      </c>
    </row>
    <row r="76" spans="2:14" ht="33.75" customHeight="1">
      <c r="B76" s="135">
        <f t="shared" si="6"/>
        <v>68</v>
      </c>
      <c r="C76" s="138" t="s">
        <v>65</v>
      </c>
      <c r="D76" s="193" t="s">
        <v>1299</v>
      </c>
      <c r="E76" s="139">
        <v>36.2117193</v>
      </c>
      <c r="F76" s="139">
        <v>126.616263</v>
      </c>
      <c r="G76" s="149" t="str">
        <f t="shared" si="7"/>
        <v>번호인식</v>
      </c>
      <c r="H76" s="225"/>
      <c r="I76" s="146">
        <f t="shared" si="5"/>
        <v>2</v>
      </c>
      <c r="J76" s="255"/>
      <c r="K76" s="255">
        <v>0</v>
      </c>
      <c r="L76" s="250"/>
      <c r="M76" s="250">
        <v>2</v>
      </c>
      <c r="N76" s="129">
        <v>24</v>
      </c>
    </row>
    <row r="77" spans="2:14" ht="36" customHeight="1">
      <c r="B77" s="135">
        <f t="shared" si="6"/>
        <v>69</v>
      </c>
      <c r="C77" s="138" t="s">
        <v>1418</v>
      </c>
      <c r="D77" s="193" t="s">
        <v>1300</v>
      </c>
      <c r="E77" s="139">
        <v>36.4513448</v>
      </c>
      <c r="F77" s="139">
        <v>126.554655</v>
      </c>
      <c r="G77" s="149" t="str">
        <f t="shared" si="7"/>
        <v>번호인식</v>
      </c>
      <c r="H77" s="225"/>
      <c r="I77" s="146">
        <f t="shared" si="5"/>
        <v>2</v>
      </c>
      <c r="J77" s="255"/>
      <c r="K77" s="255">
        <v>0</v>
      </c>
      <c r="L77" s="250">
        <v>2</v>
      </c>
      <c r="M77" s="250">
        <v>0</v>
      </c>
      <c r="N77" s="129">
        <v>13</v>
      </c>
    </row>
    <row r="78" spans="2:14" ht="21" customHeight="1">
      <c r="B78" s="135">
        <f t="shared" si="6"/>
        <v>70</v>
      </c>
      <c r="C78" s="138" t="s">
        <v>127</v>
      </c>
      <c r="D78" s="169" t="s">
        <v>752</v>
      </c>
      <c r="E78" s="139">
        <v>36.3475377</v>
      </c>
      <c r="F78" s="139">
        <v>126.602882</v>
      </c>
      <c r="G78" s="149" t="str">
        <f t="shared" si="7"/>
        <v>동영상</v>
      </c>
      <c r="H78" s="225"/>
      <c r="I78" s="146">
        <f t="shared" si="5"/>
        <v>3</v>
      </c>
      <c r="J78" s="255">
        <v>2</v>
      </c>
      <c r="K78" s="255">
        <v>1</v>
      </c>
      <c r="L78" s="250"/>
      <c r="M78" s="250">
        <v>0</v>
      </c>
      <c r="N78" s="129">
        <v>99</v>
      </c>
    </row>
    <row r="79" spans="2:13" ht="21" customHeight="1">
      <c r="B79" s="135">
        <f t="shared" si="6"/>
        <v>71</v>
      </c>
      <c r="C79" s="201" t="s">
        <v>1597</v>
      </c>
      <c r="D79" s="201" t="s">
        <v>1596</v>
      </c>
      <c r="E79" s="139">
        <v>36.3464455</v>
      </c>
      <c r="F79" s="139">
        <v>126.600335</v>
      </c>
      <c r="G79" s="149" t="str">
        <f t="shared" si="7"/>
        <v>동영상</v>
      </c>
      <c r="H79" s="225"/>
      <c r="I79" s="146">
        <v>4</v>
      </c>
      <c r="J79" s="255">
        <v>3</v>
      </c>
      <c r="K79" s="255">
        <v>1</v>
      </c>
      <c r="L79" s="250"/>
      <c r="M79" s="250">
        <v>0</v>
      </c>
    </row>
    <row r="80" spans="2:14" ht="21" customHeight="1">
      <c r="B80" s="135">
        <f t="shared" si="6"/>
        <v>72</v>
      </c>
      <c r="C80" s="138" t="s">
        <v>131</v>
      </c>
      <c r="D80" s="169" t="s">
        <v>753</v>
      </c>
      <c r="E80" s="139">
        <v>36.3500574</v>
      </c>
      <c r="F80" s="139">
        <v>126.60317</v>
      </c>
      <c r="G80" s="149" t="str">
        <f aca="true" t="shared" si="8" ref="G80:G86">IF(AND(M80=0,L80=0),"동영상","번호인식")</f>
        <v>동영상</v>
      </c>
      <c r="H80" s="225"/>
      <c r="I80" s="146">
        <f t="shared" si="5"/>
        <v>1</v>
      </c>
      <c r="J80" s="255"/>
      <c r="K80" s="255">
        <v>1</v>
      </c>
      <c r="L80" s="250"/>
      <c r="M80" s="250">
        <v>0</v>
      </c>
      <c r="N80" s="129">
        <v>112</v>
      </c>
    </row>
    <row r="81" spans="2:13" ht="21" customHeight="1">
      <c r="B81" s="135">
        <f t="shared" si="6"/>
        <v>73</v>
      </c>
      <c r="C81" s="202" t="s">
        <v>50</v>
      </c>
      <c r="D81" s="202" t="s">
        <v>754</v>
      </c>
      <c r="E81" s="139">
        <v>36.3257836</v>
      </c>
      <c r="F81" s="139">
        <v>126.509532</v>
      </c>
      <c r="G81" s="149" t="str">
        <f t="shared" si="8"/>
        <v>동영상</v>
      </c>
      <c r="H81" s="225"/>
      <c r="I81" s="146">
        <v>1</v>
      </c>
      <c r="J81" s="255"/>
      <c r="K81" s="255">
        <v>1</v>
      </c>
      <c r="L81" s="250"/>
      <c r="M81" s="250">
        <v>0</v>
      </c>
    </row>
    <row r="82" spans="2:14" ht="21" customHeight="1">
      <c r="B82" s="135">
        <f t="shared" si="6"/>
        <v>74</v>
      </c>
      <c r="C82" s="138" t="s">
        <v>134</v>
      </c>
      <c r="D82" s="169" t="s">
        <v>755</v>
      </c>
      <c r="E82" s="139">
        <v>36.3071088</v>
      </c>
      <c r="F82" s="139">
        <v>126.520041</v>
      </c>
      <c r="G82" s="149" t="str">
        <f t="shared" si="8"/>
        <v>동영상</v>
      </c>
      <c r="H82" s="225"/>
      <c r="I82" s="146">
        <f t="shared" si="5"/>
        <v>1</v>
      </c>
      <c r="J82" s="255"/>
      <c r="K82" s="255">
        <v>1</v>
      </c>
      <c r="L82" s="250"/>
      <c r="M82" s="250">
        <v>0</v>
      </c>
      <c r="N82" s="129">
        <v>136</v>
      </c>
    </row>
    <row r="83" spans="2:14" ht="21" customHeight="1">
      <c r="B83" s="135">
        <f t="shared" si="6"/>
        <v>75</v>
      </c>
      <c r="C83" s="138" t="s">
        <v>137</v>
      </c>
      <c r="D83" s="169" t="s">
        <v>1506</v>
      </c>
      <c r="E83" s="139">
        <v>36.2472806</v>
      </c>
      <c r="F83" s="139">
        <v>126.540404</v>
      </c>
      <c r="G83" s="149" t="str">
        <f t="shared" si="8"/>
        <v>동영상</v>
      </c>
      <c r="H83" s="225">
        <v>1</v>
      </c>
      <c r="I83" s="146">
        <f t="shared" si="5"/>
        <v>2</v>
      </c>
      <c r="J83" s="255">
        <v>1</v>
      </c>
      <c r="K83" s="255">
        <v>1</v>
      </c>
      <c r="L83" s="250"/>
      <c r="M83" s="250">
        <v>0</v>
      </c>
      <c r="N83" s="129">
        <v>39</v>
      </c>
    </row>
    <row r="84" spans="2:14" ht="21" customHeight="1">
      <c r="B84" s="135">
        <f t="shared" si="6"/>
        <v>76</v>
      </c>
      <c r="C84" s="138" t="s">
        <v>138</v>
      </c>
      <c r="D84" s="169" t="s">
        <v>756</v>
      </c>
      <c r="E84" s="139">
        <v>36.2436575</v>
      </c>
      <c r="F84" s="139">
        <v>126.538445</v>
      </c>
      <c r="G84" s="149" t="str">
        <f t="shared" si="8"/>
        <v>동영상</v>
      </c>
      <c r="H84" s="225">
        <v>1</v>
      </c>
      <c r="I84" s="146">
        <f t="shared" si="5"/>
        <v>1</v>
      </c>
      <c r="J84" s="255">
        <v>1</v>
      </c>
      <c r="K84" s="255">
        <v>0</v>
      </c>
      <c r="L84" s="250"/>
      <c r="M84" s="250">
        <v>0</v>
      </c>
      <c r="N84" s="129">
        <v>39</v>
      </c>
    </row>
    <row r="85" spans="2:14" ht="21" customHeight="1">
      <c r="B85" s="135">
        <f t="shared" si="6"/>
        <v>77</v>
      </c>
      <c r="C85" s="138" t="s">
        <v>861</v>
      </c>
      <c r="D85" s="169" t="s">
        <v>757</v>
      </c>
      <c r="E85" s="139">
        <v>36.2422804</v>
      </c>
      <c r="F85" s="139">
        <v>126.536549</v>
      </c>
      <c r="G85" s="149" t="str">
        <f t="shared" si="8"/>
        <v>동영상</v>
      </c>
      <c r="H85" s="225">
        <v>1</v>
      </c>
      <c r="I85" s="146">
        <f t="shared" si="5"/>
        <v>1</v>
      </c>
      <c r="J85" s="255">
        <v>1</v>
      </c>
      <c r="K85" s="255">
        <v>0</v>
      </c>
      <c r="L85" s="250"/>
      <c r="M85" s="250">
        <v>0</v>
      </c>
      <c r="N85" s="129">
        <v>39</v>
      </c>
    </row>
    <row r="86" spans="2:14" ht="21" customHeight="1">
      <c r="B86" s="135">
        <f t="shared" si="6"/>
        <v>78</v>
      </c>
      <c r="C86" s="138" t="s">
        <v>136</v>
      </c>
      <c r="D86" s="169" t="s">
        <v>1505</v>
      </c>
      <c r="E86" s="139">
        <v>36.236747</v>
      </c>
      <c r="F86" s="139">
        <v>126.531479</v>
      </c>
      <c r="G86" s="149" t="str">
        <f t="shared" si="8"/>
        <v>동영상</v>
      </c>
      <c r="H86" s="225">
        <v>1</v>
      </c>
      <c r="I86" s="146">
        <f t="shared" si="5"/>
        <v>1</v>
      </c>
      <c r="J86" s="255">
        <v>1</v>
      </c>
      <c r="K86" s="255">
        <v>0</v>
      </c>
      <c r="L86" s="250"/>
      <c r="M86" s="250">
        <v>0</v>
      </c>
      <c r="N86" s="129">
        <v>40</v>
      </c>
    </row>
    <row r="87" spans="2:14" ht="22.5" customHeight="1">
      <c r="B87" s="135">
        <f t="shared" si="6"/>
        <v>79</v>
      </c>
      <c r="C87" s="138" t="s">
        <v>146</v>
      </c>
      <c r="D87" s="169" t="s">
        <v>1342</v>
      </c>
      <c r="E87" s="139">
        <v>36.2431412</v>
      </c>
      <c r="F87" s="139">
        <v>126.567133</v>
      </c>
      <c r="G87" s="149" t="str">
        <f aca="true" t="shared" si="9" ref="G87:G102">IF(AND(M87=0,L87=0),"동영상","번호인식")</f>
        <v>번호인식</v>
      </c>
      <c r="H87" s="225"/>
      <c r="I87" s="146">
        <v>1</v>
      </c>
      <c r="J87" s="255"/>
      <c r="K87" s="255">
        <v>0</v>
      </c>
      <c r="L87" s="250"/>
      <c r="M87" s="250">
        <v>2</v>
      </c>
      <c r="N87" s="129">
        <v>1</v>
      </c>
    </row>
    <row r="88" spans="2:14" ht="22.5" customHeight="1">
      <c r="B88" s="135">
        <f t="shared" si="6"/>
        <v>80</v>
      </c>
      <c r="C88" s="138" t="s">
        <v>522</v>
      </c>
      <c r="D88" s="193" t="s">
        <v>1863</v>
      </c>
      <c r="E88" s="139">
        <v>36.1951029</v>
      </c>
      <c r="F88" s="139">
        <v>126.623371</v>
      </c>
      <c r="G88" s="149" t="str">
        <f t="shared" si="9"/>
        <v>번호인식</v>
      </c>
      <c r="H88" s="225"/>
      <c r="I88" s="146">
        <v>2</v>
      </c>
      <c r="J88" s="255"/>
      <c r="K88" s="255">
        <v>0</v>
      </c>
      <c r="L88" s="250"/>
      <c r="M88" s="250">
        <v>2</v>
      </c>
      <c r="N88" s="129">
        <v>25</v>
      </c>
    </row>
    <row r="89" spans="2:14" ht="33" customHeight="1">
      <c r="B89" s="135">
        <f t="shared" si="6"/>
        <v>81</v>
      </c>
      <c r="C89" s="138" t="s">
        <v>178</v>
      </c>
      <c r="D89" s="193" t="s">
        <v>1803</v>
      </c>
      <c r="E89" s="139">
        <v>36.2923939</v>
      </c>
      <c r="F89" s="139">
        <v>126.68066</v>
      </c>
      <c r="G89" s="149" t="str">
        <f t="shared" si="9"/>
        <v>번호인식</v>
      </c>
      <c r="H89" s="225"/>
      <c r="I89" s="146">
        <v>2</v>
      </c>
      <c r="J89" s="255"/>
      <c r="K89" s="255">
        <v>0</v>
      </c>
      <c r="L89" s="250"/>
      <c r="M89" s="250">
        <v>2</v>
      </c>
      <c r="N89" s="129">
        <v>26</v>
      </c>
    </row>
    <row r="90" spans="2:14" ht="21" customHeight="1">
      <c r="B90" s="135">
        <f t="shared" si="6"/>
        <v>82</v>
      </c>
      <c r="C90" s="138" t="s">
        <v>181</v>
      </c>
      <c r="D90" s="169" t="s">
        <v>758</v>
      </c>
      <c r="E90" s="139">
        <v>36.4159228</v>
      </c>
      <c r="F90" s="139">
        <v>126.570386</v>
      </c>
      <c r="G90" s="149" t="str">
        <f t="shared" si="9"/>
        <v>동영상</v>
      </c>
      <c r="H90" s="225"/>
      <c r="I90" s="146">
        <f t="shared" si="5"/>
        <v>1</v>
      </c>
      <c r="J90" s="255"/>
      <c r="K90" s="255">
        <v>1</v>
      </c>
      <c r="L90" s="250"/>
      <c r="M90" s="250">
        <v>0</v>
      </c>
      <c r="N90" s="129">
        <v>42</v>
      </c>
    </row>
    <row r="91" spans="2:14" ht="21" customHeight="1">
      <c r="B91" s="135">
        <f t="shared" si="6"/>
        <v>83</v>
      </c>
      <c r="C91" s="337" t="s">
        <v>183</v>
      </c>
      <c r="D91" s="337" t="s">
        <v>759</v>
      </c>
      <c r="E91" s="139">
        <v>36.2331913</v>
      </c>
      <c r="F91" s="139">
        <v>126.657647</v>
      </c>
      <c r="G91" s="149" t="str">
        <f t="shared" si="9"/>
        <v>동영상</v>
      </c>
      <c r="H91" s="225"/>
      <c r="I91" s="146">
        <v>0</v>
      </c>
      <c r="J91" s="255"/>
      <c r="K91" s="255">
        <v>1</v>
      </c>
      <c r="L91" s="250"/>
      <c r="M91" s="250">
        <v>0</v>
      </c>
      <c r="N91" s="129">
        <v>55</v>
      </c>
    </row>
    <row r="92" spans="2:13" ht="21" customHeight="1">
      <c r="B92" s="135">
        <f t="shared" si="6"/>
        <v>84</v>
      </c>
      <c r="C92" s="201" t="s">
        <v>1377</v>
      </c>
      <c r="D92" s="201" t="s">
        <v>1760</v>
      </c>
      <c r="E92" s="139">
        <v>36.3471874</v>
      </c>
      <c r="F92" s="139">
        <v>126.589239</v>
      </c>
      <c r="G92" s="149" t="str">
        <f t="shared" si="9"/>
        <v>동영상</v>
      </c>
      <c r="H92" s="225"/>
      <c r="I92" s="146">
        <v>3</v>
      </c>
      <c r="J92" s="255">
        <v>2</v>
      </c>
      <c r="K92" s="255">
        <v>1</v>
      </c>
      <c r="L92" s="250"/>
      <c r="M92" s="250">
        <v>0</v>
      </c>
    </row>
    <row r="93" spans="2:14" ht="21" customHeight="1">
      <c r="B93" s="135">
        <f t="shared" si="6"/>
        <v>85</v>
      </c>
      <c r="C93" s="138" t="s">
        <v>1585</v>
      </c>
      <c r="D93" s="169" t="s">
        <v>1744</v>
      </c>
      <c r="E93" s="139">
        <v>36.3551894</v>
      </c>
      <c r="F93" s="139">
        <v>126.593744</v>
      </c>
      <c r="G93" s="149" t="str">
        <f t="shared" si="9"/>
        <v>동영상</v>
      </c>
      <c r="H93" s="225"/>
      <c r="I93" s="146">
        <f t="shared" si="5"/>
        <v>1</v>
      </c>
      <c r="J93" s="255"/>
      <c r="K93" s="255">
        <v>1</v>
      </c>
      <c r="L93" s="250"/>
      <c r="M93" s="250">
        <v>0</v>
      </c>
      <c r="N93" s="129">
        <v>64</v>
      </c>
    </row>
    <row r="94" spans="2:14" ht="21" customHeight="1">
      <c r="B94" s="135">
        <f t="shared" si="6"/>
        <v>86</v>
      </c>
      <c r="C94" s="138" t="s">
        <v>867</v>
      </c>
      <c r="D94" s="193" t="s">
        <v>1833</v>
      </c>
      <c r="E94" s="139">
        <v>36.353541</v>
      </c>
      <c r="F94" s="139">
        <v>126.605006</v>
      </c>
      <c r="G94" s="149" t="str">
        <f t="shared" si="9"/>
        <v>동영상</v>
      </c>
      <c r="H94" s="225">
        <v>1</v>
      </c>
      <c r="I94" s="146">
        <f t="shared" si="5"/>
        <v>2</v>
      </c>
      <c r="J94" s="255">
        <v>1</v>
      </c>
      <c r="K94" s="255">
        <v>1</v>
      </c>
      <c r="L94" s="250"/>
      <c r="M94" s="250">
        <v>0</v>
      </c>
      <c r="N94" s="129">
        <v>109</v>
      </c>
    </row>
    <row r="95" spans="2:14" ht="21" customHeight="1">
      <c r="B95" s="135">
        <f t="shared" si="6"/>
        <v>87</v>
      </c>
      <c r="C95" s="138" t="s">
        <v>189</v>
      </c>
      <c r="D95" s="169" t="s">
        <v>1832</v>
      </c>
      <c r="E95" s="139">
        <v>36.3473868</v>
      </c>
      <c r="F95" s="139">
        <v>126.604943</v>
      </c>
      <c r="G95" s="149" t="str">
        <f t="shared" si="9"/>
        <v>동영상</v>
      </c>
      <c r="H95" s="225">
        <v>1</v>
      </c>
      <c r="I95" s="146">
        <f t="shared" si="5"/>
        <v>2</v>
      </c>
      <c r="J95" s="255">
        <v>1</v>
      </c>
      <c r="K95" s="255">
        <v>1</v>
      </c>
      <c r="L95" s="250"/>
      <c r="M95" s="250">
        <v>0</v>
      </c>
      <c r="N95" s="129">
        <v>103</v>
      </c>
    </row>
    <row r="96" spans="2:14" ht="36" customHeight="1">
      <c r="B96" s="135">
        <f t="shared" si="6"/>
        <v>88</v>
      </c>
      <c r="C96" s="138" t="s">
        <v>523</v>
      </c>
      <c r="D96" s="193" t="s">
        <v>1308</v>
      </c>
      <c r="E96" s="139">
        <v>36.4184965</v>
      </c>
      <c r="F96" s="139">
        <v>126.581969</v>
      </c>
      <c r="G96" s="149" t="str">
        <f t="shared" si="9"/>
        <v>번호인식</v>
      </c>
      <c r="H96" s="225"/>
      <c r="I96" s="146">
        <v>2</v>
      </c>
      <c r="J96" s="255"/>
      <c r="K96" s="255">
        <v>0</v>
      </c>
      <c r="L96" s="250"/>
      <c r="M96" s="250">
        <v>2</v>
      </c>
      <c r="N96" s="129">
        <v>5</v>
      </c>
    </row>
    <row r="97" spans="2:14" ht="33.75" customHeight="1">
      <c r="B97" s="135">
        <f t="shared" si="6"/>
        <v>89</v>
      </c>
      <c r="C97" s="138" t="s">
        <v>524</v>
      </c>
      <c r="D97" s="193" t="s">
        <v>1775</v>
      </c>
      <c r="E97" s="139">
        <v>36.3849847</v>
      </c>
      <c r="F97" s="139">
        <v>126.510595</v>
      </c>
      <c r="G97" s="149" t="str">
        <f t="shared" si="9"/>
        <v>번호인식</v>
      </c>
      <c r="H97" s="225"/>
      <c r="I97" s="146">
        <v>2</v>
      </c>
      <c r="J97" s="255"/>
      <c r="K97" s="255">
        <v>0</v>
      </c>
      <c r="L97" s="250"/>
      <c r="M97" s="250">
        <v>2</v>
      </c>
      <c r="N97" s="129">
        <v>8</v>
      </c>
    </row>
    <row r="98" spans="2:14" ht="22.5" customHeight="1">
      <c r="B98" s="135">
        <f t="shared" si="6"/>
        <v>90</v>
      </c>
      <c r="C98" s="138" t="s">
        <v>495</v>
      </c>
      <c r="D98" s="169" t="s">
        <v>1318</v>
      </c>
      <c r="E98" s="139">
        <v>36.4706918</v>
      </c>
      <c r="F98" s="139">
        <v>126.606348</v>
      </c>
      <c r="G98" s="149" t="str">
        <f t="shared" si="9"/>
        <v>번호인식</v>
      </c>
      <c r="H98" s="225"/>
      <c r="I98" s="146">
        <f t="shared" si="5"/>
        <v>2</v>
      </c>
      <c r="J98" s="255"/>
      <c r="K98" s="255">
        <v>0</v>
      </c>
      <c r="L98" s="250"/>
      <c r="M98" s="250">
        <v>2</v>
      </c>
      <c r="N98" s="129">
        <v>14</v>
      </c>
    </row>
    <row r="99" spans="2:14" ht="36.75" customHeight="1">
      <c r="B99" s="135">
        <f t="shared" si="6"/>
        <v>91</v>
      </c>
      <c r="C99" s="140" t="s">
        <v>160</v>
      </c>
      <c r="D99" s="141" t="s">
        <v>1314</v>
      </c>
      <c r="E99" s="139">
        <v>36.3020185</v>
      </c>
      <c r="F99" s="139">
        <v>126.604929</v>
      </c>
      <c r="G99" s="149" t="str">
        <f t="shared" si="9"/>
        <v>번호인식</v>
      </c>
      <c r="H99" s="225"/>
      <c r="I99" s="146">
        <f t="shared" si="5"/>
        <v>2</v>
      </c>
      <c r="J99" s="255"/>
      <c r="K99" s="255">
        <v>0</v>
      </c>
      <c r="L99" s="250"/>
      <c r="M99" s="250">
        <v>2</v>
      </c>
      <c r="N99" s="129">
        <v>22</v>
      </c>
    </row>
    <row r="100" spans="2:14" ht="22.5" customHeight="1">
      <c r="B100" s="135">
        <f t="shared" si="6"/>
        <v>92</v>
      </c>
      <c r="C100" s="166" t="s">
        <v>235</v>
      </c>
      <c r="D100" s="193" t="s">
        <v>2242</v>
      </c>
      <c r="E100" s="139">
        <v>36.3365941</v>
      </c>
      <c r="F100" s="139">
        <v>126.649899</v>
      </c>
      <c r="G100" s="149" t="str">
        <f t="shared" si="9"/>
        <v>번호인식</v>
      </c>
      <c r="H100" s="225"/>
      <c r="I100" s="146">
        <v>2</v>
      </c>
      <c r="J100" s="255"/>
      <c r="K100" s="255">
        <v>0</v>
      </c>
      <c r="L100" s="250"/>
      <c r="M100" s="250">
        <v>2</v>
      </c>
      <c r="N100" s="129">
        <v>30</v>
      </c>
    </row>
    <row r="101" spans="2:14" ht="22.5" customHeight="1">
      <c r="B101" s="135">
        <f t="shared" si="6"/>
        <v>93</v>
      </c>
      <c r="C101" s="138" t="s">
        <v>237</v>
      </c>
      <c r="D101" s="193" t="s">
        <v>1864</v>
      </c>
      <c r="E101" s="139">
        <v>36.3630278</v>
      </c>
      <c r="F101" s="139">
        <v>126.611413</v>
      </c>
      <c r="G101" s="149" t="str">
        <f t="shared" si="9"/>
        <v>번호인식</v>
      </c>
      <c r="H101" s="225"/>
      <c r="I101" s="146">
        <v>2</v>
      </c>
      <c r="J101" s="255"/>
      <c r="K101" s="255">
        <v>0</v>
      </c>
      <c r="L101" s="250"/>
      <c r="M101" s="250">
        <v>2</v>
      </c>
      <c r="N101" s="129">
        <v>31</v>
      </c>
    </row>
    <row r="102" spans="2:14" ht="22.5" customHeight="1">
      <c r="B102" s="135">
        <f t="shared" si="6"/>
        <v>94</v>
      </c>
      <c r="C102" s="140" t="s">
        <v>241</v>
      </c>
      <c r="D102" s="140" t="s">
        <v>2317</v>
      </c>
      <c r="E102" s="139">
        <v>36.3181492</v>
      </c>
      <c r="F102" s="139">
        <v>126.541948</v>
      </c>
      <c r="G102" s="149" t="str">
        <f t="shared" si="9"/>
        <v>번호인식</v>
      </c>
      <c r="H102" s="225"/>
      <c r="I102" s="146">
        <f t="shared" si="5"/>
        <v>2</v>
      </c>
      <c r="J102" s="255"/>
      <c r="K102" s="255">
        <v>0</v>
      </c>
      <c r="L102" s="250">
        <v>1</v>
      </c>
      <c r="M102" s="250">
        <v>1</v>
      </c>
      <c r="N102" s="129">
        <v>37</v>
      </c>
    </row>
    <row r="103" spans="2:14" ht="22.5" customHeight="1">
      <c r="B103" s="135">
        <f t="shared" si="6"/>
        <v>95</v>
      </c>
      <c r="C103" s="138" t="s">
        <v>857</v>
      </c>
      <c r="D103" s="169" t="s">
        <v>760</v>
      </c>
      <c r="E103" s="139">
        <v>36.3652014</v>
      </c>
      <c r="F103" s="139">
        <v>126.57877</v>
      </c>
      <c r="G103" s="149" t="str">
        <f>IF(AND(M103=0,L103=0),"동영상","번호인식")</f>
        <v>동영상</v>
      </c>
      <c r="H103" s="225"/>
      <c r="I103" s="146">
        <f t="shared" si="5"/>
        <v>1</v>
      </c>
      <c r="J103" s="255"/>
      <c r="K103" s="255">
        <v>1</v>
      </c>
      <c r="L103" s="250"/>
      <c r="M103" s="250">
        <v>0</v>
      </c>
      <c r="N103" s="129">
        <v>44</v>
      </c>
    </row>
    <row r="104" spans="2:14" ht="22.5" customHeight="1">
      <c r="B104" s="135">
        <f t="shared" si="6"/>
        <v>96</v>
      </c>
      <c r="C104" s="138" t="s">
        <v>1844</v>
      </c>
      <c r="D104" s="169" t="s">
        <v>2243</v>
      </c>
      <c r="E104" s="139">
        <v>36.4278489</v>
      </c>
      <c r="F104" s="139">
        <v>126.563867</v>
      </c>
      <c r="G104" s="149" t="str">
        <f aca="true" t="shared" si="10" ref="G104:G109">IF(AND(M104=0,L104=0),"동영상","번호인식")</f>
        <v>동영상</v>
      </c>
      <c r="H104" s="225"/>
      <c r="I104" s="146">
        <f t="shared" si="5"/>
        <v>1</v>
      </c>
      <c r="J104" s="255"/>
      <c r="K104" s="255">
        <v>1</v>
      </c>
      <c r="L104" s="250"/>
      <c r="M104" s="250">
        <v>0</v>
      </c>
      <c r="N104" s="129">
        <v>47</v>
      </c>
    </row>
    <row r="105" spans="2:14" ht="21" customHeight="1">
      <c r="B105" s="135">
        <f t="shared" si="6"/>
        <v>97</v>
      </c>
      <c r="C105" s="138" t="s">
        <v>249</v>
      </c>
      <c r="D105" s="169" t="s">
        <v>761</v>
      </c>
      <c r="E105" s="139">
        <v>36.4731089</v>
      </c>
      <c r="F105" s="139">
        <v>126.492478</v>
      </c>
      <c r="G105" s="149" t="str">
        <f t="shared" si="10"/>
        <v>동영상</v>
      </c>
      <c r="H105" s="225"/>
      <c r="I105" s="146">
        <f t="shared" si="5"/>
        <v>1</v>
      </c>
      <c r="J105" s="255"/>
      <c r="K105" s="255">
        <v>1</v>
      </c>
      <c r="L105" s="250"/>
      <c r="M105" s="250">
        <v>0</v>
      </c>
      <c r="N105" s="129">
        <v>45</v>
      </c>
    </row>
    <row r="106" spans="2:14" ht="22.5" customHeight="1">
      <c r="B106" s="135">
        <f t="shared" si="6"/>
        <v>98</v>
      </c>
      <c r="C106" s="138" t="s">
        <v>858</v>
      </c>
      <c r="D106" s="169" t="s">
        <v>1755</v>
      </c>
      <c r="E106" s="139">
        <v>36.4425273</v>
      </c>
      <c r="F106" s="139">
        <v>126.588203</v>
      </c>
      <c r="G106" s="149" t="str">
        <f t="shared" si="10"/>
        <v>동영상</v>
      </c>
      <c r="H106" s="225"/>
      <c r="I106" s="146">
        <f t="shared" si="5"/>
        <v>1</v>
      </c>
      <c r="J106" s="255"/>
      <c r="K106" s="255">
        <v>1</v>
      </c>
      <c r="L106" s="250"/>
      <c r="M106" s="250">
        <v>0</v>
      </c>
      <c r="N106" s="129">
        <v>46</v>
      </c>
    </row>
    <row r="107" spans="2:14" ht="22.5" customHeight="1">
      <c r="B107" s="135">
        <f t="shared" si="6"/>
        <v>99</v>
      </c>
      <c r="C107" s="138" t="s">
        <v>526</v>
      </c>
      <c r="D107" s="193" t="s">
        <v>2244</v>
      </c>
      <c r="E107" s="139">
        <v>36.3051919</v>
      </c>
      <c r="F107" s="139">
        <v>126.606423</v>
      </c>
      <c r="G107" s="149" t="str">
        <f t="shared" si="10"/>
        <v>동영상</v>
      </c>
      <c r="H107" s="225">
        <v>1</v>
      </c>
      <c r="I107" s="146">
        <f t="shared" si="5"/>
        <v>3</v>
      </c>
      <c r="J107" s="255">
        <v>2</v>
      </c>
      <c r="K107" s="255">
        <v>1</v>
      </c>
      <c r="L107" s="250"/>
      <c r="M107" s="250">
        <v>0</v>
      </c>
      <c r="N107" s="129">
        <v>50</v>
      </c>
    </row>
    <row r="108" spans="2:14" ht="22.5" customHeight="1">
      <c r="B108" s="135">
        <f t="shared" si="6"/>
        <v>100</v>
      </c>
      <c r="C108" s="283" t="s">
        <v>527</v>
      </c>
      <c r="D108" s="283" t="s">
        <v>1756</v>
      </c>
      <c r="E108" s="139">
        <v>36.3457623</v>
      </c>
      <c r="F108" s="139">
        <v>126.659054</v>
      </c>
      <c r="G108" s="149" t="str">
        <f t="shared" si="10"/>
        <v>동영상</v>
      </c>
      <c r="H108" s="225"/>
      <c r="I108" s="146">
        <f t="shared" si="5"/>
        <v>2</v>
      </c>
      <c r="J108" s="255"/>
      <c r="K108" s="255">
        <v>2</v>
      </c>
      <c r="L108" s="250"/>
      <c r="M108" s="250">
        <v>0</v>
      </c>
      <c r="N108" s="129">
        <v>56</v>
      </c>
    </row>
    <row r="109" spans="2:14" ht="22.5" customHeight="1">
      <c r="B109" s="135">
        <f t="shared" si="6"/>
        <v>101</v>
      </c>
      <c r="C109" s="283" t="s">
        <v>1855</v>
      </c>
      <c r="D109" s="283" t="s">
        <v>1944</v>
      </c>
      <c r="E109" s="139">
        <v>36.3482479</v>
      </c>
      <c r="F109" s="139">
        <v>126.597002</v>
      </c>
      <c r="G109" s="149" t="str">
        <f t="shared" si="10"/>
        <v>동영상</v>
      </c>
      <c r="H109" s="225"/>
      <c r="I109" s="146">
        <f t="shared" si="5"/>
        <v>3</v>
      </c>
      <c r="J109" s="255">
        <v>1</v>
      </c>
      <c r="K109" s="255">
        <v>2</v>
      </c>
      <c r="L109" s="250"/>
      <c r="M109" s="250">
        <v>0</v>
      </c>
      <c r="N109" s="129">
        <v>92</v>
      </c>
    </row>
    <row r="110" spans="2:14" ht="22.5" customHeight="1">
      <c r="B110" s="135">
        <f t="shared" si="6"/>
        <v>102</v>
      </c>
      <c r="C110" s="283" t="s">
        <v>1856</v>
      </c>
      <c r="D110" s="283" t="s">
        <v>1757</v>
      </c>
      <c r="E110" s="139">
        <v>36.3503897</v>
      </c>
      <c r="F110" s="139">
        <v>126.59811</v>
      </c>
      <c r="G110" s="149" t="str">
        <f aca="true" t="shared" si="11" ref="G110:G116">IF(AND(M110=0,L110=0),"동영상","번호인식")</f>
        <v>동영상</v>
      </c>
      <c r="H110" s="225"/>
      <c r="I110" s="146">
        <f t="shared" si="5"/>
        <v>3</v>
      </c>
      <c r="J110" s="255"/>
      <c r="K110" s="255">
        <v>3</v>
      </c>
      <c r="L110" s="250"/>
      <c r="M110" s="250">
        <v>0</v>
      </c>
      <c r="N110" s="129">
        <v>86</v>
      </c>
    </row>
    <row r="111" spans="2:14" ht="22.5" customHeight="1">
      <c r="B111" s="135">
        <f t="shared" si="6"/>
        <v>103</v>
      </c>
      <c r="C111" s="283" t="s">
        <v>1591</v>
      </c>
      <c r="D111" s="283" t="s">
        <v>762</v>
      </c>
      <c r="E111" s="139">
        <v>36.3495071</v>
      </c>
      <c r="F111" s="139">
        <v>126.590966</v>
      </c>
      <c r="G111" s="149" t="str">
        <f t="shared" si="11"/>
        <v>동영상</v>
      </c>
      <c r="H111" s="225"/>
      <c r="I111" s="146">
        <f t="shared" si="5"/>
        <v>2</v>
      </c>
      <c r="J111" s="255"/>
      <c r="K111" s="255">
        <v>2</v>
      </c>
      <c r="L111" s="250"/>
      <c r="M111" s="250">
        <v>0</v>
      </c>
      <c r="N111" s="129">
        <v>74</v>
      </c>
    </row>
    <row r="112" spans="1:13" ht="22.5" customHeight="1">
      <c r="A112" s="129" t="s">
        <v>1846</v>
      </c>
      <c r="B112" s="135">
        <f t="shared" si="6"/>
        <v>104</v>
      </c>
      <c r="C112" s="283" t="s">
        <v>1362</v>
      </c>
      <c r="D112" s="283" t="s">
        <v>1939</v>
      </c>
      <c r="E112" s="139">
        <v>36.3497196</v>
      </c>
      <c r="F112" s="139">
        <v>126.583682</v>
      </c>
      <c r="G112" s="149" t="str">
        <f t="shared" si="11"/>
        <v>동영상</v>
      </c>
      <c r="H112" s="225"/>
      <c r="I112" s="146">
        <f t="shared" si="5"/>
        <v>2</v>
      </c>
      <c r="J112" s="255">
        <v>1</v>
      </c>
      <c r="K112" s="255">
        <v>1</v>
      </c>
      <c r="L112" s="250"/>
      <c r="M112" s="250">
        <v>0</v>
      </c>
    </row>
    <row r="113" spans="2:14" ht="22.5" customHeight="1">
      <c r="B113" s="135">
        <f t="shared" si="6"/>
        <v>105</v>
      </c>
      <c r="C113" s="283" t="s">
        <v>1624</v>
      </c>
      <c r="D113" s="283" t="s">
        <v>763</v>
      </c>
      <c r="E113" s="139">
        <v>36.3447616</v>
      </c>
      <c r="F113" s="139">
        <v>126.605533</v>
      </c>
      <c r="G113" s="149" t="str">
        <f t="shared" si="11"/>
        <v>동영상</v>
      </c>
      <c r="H113" s="225"/>
      <c r="I113" s="146">
        <f t="shared" si="5"/>
        <v>1</v>
      </c>
      <c r="J113" s="255"/>
      <c r="K113" s="255">
        <v>1</v>
      </c>
      <c r="L113" s="250"/>
      <c r="M113" s="250">
        <v>0</v>
      </c>
      <c r="N113" s="129">
        <v>106</v>
      </c>
    </row>
    <row r="114" spans="2:14" ht="22.5" customHeight="1">
      <c r="B114" s="135">
        <f t="shared" si="6"/>
        <v>106</v>
      </c>
      <c r="C114" s="283" t="s">
        <v>1652</v>
      </c>
      <c r="D114" s="283" t="s">
        <v>1107</v>
      </c>
      <c r="E114" s="139">
        <v>36.3250851</v>
      </c>
      <c r="F114" s="139">
        <v>126.622778</v>
      </c>
      <c r="G114" s="149" t="str">
        <f t="shared" si="11"/>
        <v>동영상</v>
      </c>
      <c r="H114" s="225"/>
      <c r="I114" s="146">
        <f t="shared" si="5"/>
        <v>3</v>
      </c>
      <c r="J114" s="255">
        <v>1</v>
      </c>
      <c r="K114" s="255">
        <v>2</v>
      </c>
      <c r="L114" s="250"/>
      <c r="M114" s="250">
        <v>0</v>
      </c>
      <c r="N114" s="129">
        <v>58</v>
      </c>
    </row>
    <row r="115" spans="2:14" ht="22.5" customHeight="1">
      <c r="B115" s="135">
        <f t="shared" si="6"/>
        <v>107</v>
      </c>
      <c r="C115" s="283" t="s">
        <v>1662</v>
      </c>
      <c r="D115" s="283" t="s">
        <v>1802</v>
      </c>
      <c r="E115" s="139">
        <v>36.3426106</v>
      </c>
      <c r="F115" s="139">
        <v>126.613213</v>
      </c>
      <c r="G115" s="149" t="str">
        <f t="shared" si="11"/>
        <v>동영상</v>
      </c>
      <c r="H115" s="225"/>
      <c r="I115" s="146">
        <f t="shared" si="5"/>
        <v>2</v>
      </c>
      <c r="J115" s="255"/>
      <c r="K115" s="255">
        <v>2</v>
      </c>
      <c r="L115" s="250"/>
      <c r="M115" s="250">
        <v>0</v>
      </c>
      <c r="N115" s="129">
        <v>120</v>
      </c>
    </row>
    <row r="116" spans="2:14" ht="22.5" customHeight="1">
      <c r="B116" s="135">
        <f t="shared" si="6"/>
        <v>108</v>
      </c>
      <c r="C116" s="283" t="s">
        <v>528</v>
      </c>
      <c r="D116" s="283" t="s">
        <v>764</v>
      </c>
      <c r="E116" s="139">
        <v>36.2333735</v>
      </c>
      <c r="F116" s="139">
        <v>126.599508</v>
      </c>
      <c r="G116" s="149" t="str">
        <f t="shared" si="11"/>
        <v>동영상</v>
      </c>
      <c r="H116" s="225"/>
      <c r="I116" s="146">
        <f t="shared" si="5"/>
        <v>3</v>
      </c>
      <c r="J116" s="255"/>
      <c r="K116" s="255">
        <v>3</v>
      </c>
      <c r="L116" s="250"/>
      <c r="M116" s="250">
        <v>0</v>
      </c>
      <c r="N116" s="129">
        <v>41</v>
      </c>
    </row>
    <row r="117" spans="2:14" ht="22.5" customHeight="1">
      <c r="B117" s="135">
        <f t="shared" si="6"/>
        <v>109</v>
      </c>
      <c r="C117" s="138" t="s">
        <v>1229</v>
      </c>
      <c r="D117" s="169" t="s">
        <v>765</v>
      </c>
      <c r="E117" s="139">
        <v>36.2838613</v>
      </c>
      <c r="F117" s="139">
        <v>126.601628</v>
      </c>
      <c r="G117" s="149" t="str">
        <f aca="true" t="shared" si="12" ref="G117:G182">IF(AND(M117=0,L117=0),"동영상","번호인식")</f>
        <v>동영상</v>
      </c>
      <c r="H117" s="225"/>
      <c r="I117" s="146">
        <f t="shared" si="5"/>
        <v>1</v>
      </c>
      <c r="J117" s="255"/>
      <c r="K117" s="255">
        <v>1</v>
      </c>
      <c r="L117" s="250"/>
      <c r="M117" s="250">
        <v>0</v>
      </c>
      <c r="N117" s="129">
        <v>52</v>
      </c>
    </row>
    <row r="118" spans="2:14" ht="22.5" customHeight="1">
      <c r="B118" s="135">
        <f t="shared" si="6"/>
        <v>110</v>
      </c>
      <c r="C118" s="138" t="s">
        <v>529</v>
      </c>
      <c r="D118" s="169" t="s">
        <v>1761</v>
      </c>
      <c r="E118" s="139">
        <v>36.2910454</v>
      </c>
      <c r="F118" s="139">
        <v>126.602999</v>
      </c>
      <c r="G118" s="149" t="str">
        <f t="shared" si="12"/>
        <v>동영상</v>
      </c>
      <c r="H118" s="225"/>
      <c r="I118" s="146">
        <f t="shared" si="5"/>
        <v>1</v>
      </c>
      <c r="J118" s="255"/>
      <c r="K118" s="255">
        <v>1</v>
      </c>
      <c r="L118" s="250"/>
      <c r="M118" s="250">
        <v>0</v>
      </c>
      <c r="N118" s="129">
        <v>51</v>
      </c>
    </row>
    <row r="119" spans="2:14" ht="22.5" customHeight="1">
      <c r="B119" s="135">
        <f t="shared" si="6"/>
        <v>111</v>
      </c>
      <c r="C119" s="138" t="s">
        <v>530</v>
      </c>
      <c r="D119" s="169" t="s">
        <v>1763</v>
      </c>
      <c r="E119" s="139">
        <v>36.2099406</v>
      </c>
      <c r="F119" s="139">
        <v>126.632717</v>
      </c>
      <c r="G119" s="149" t="str">
        <f t="shared" si="12"/>
        <v>동영상</v>
      </c>
      <c r="H119" s="225"/>
      <c r="I119" s="146">
        <f t="shared" si="5"/>
        <v>1</v>
      </c>
      <c r="J119" s="255"/>
      <c r="K119" s="255">
        <v>1</v>
      </c>
      <c r="L119" s="250"/>
      <c r="M119" s="250">
        <v>0</v>
      </c>
      <c r="N119" s="129">
        <v>53</v>
      </c>
    </row>
    <row r="120" spans="2:14" ht="22.5" customHeight="1">
      <c r="B120" s="135">
        <f t="shared" si="6"/>
        <v>112</v>
      </c>
      <c r="C120" s="138" t="s">
        <v>531</v>
      </c>
      <c r="D120" s="169" t="s">
        <v>1762</v>
      </c>
      <c r="E120" s="139">
        <v>36.2106548</v>
      </c>
      <c r="F120" s="139">
        <v>126.62827</v>
      </c>
      <c r="G120" s="149" t="str">
        <f t="shared" si="12"/>
        <v>동영상</v>
      </c>
      <c r="H120" s="225"/>
      <c r="I120" s="146">
        <f t="shared" si="5"/>
        <v>1</v>
      </c>
      <c r="J120" s="255"/>
      <c r="K120" s="255">
        <v>1</v>
      </c>
      <c r="L120" s="250"/>
      <c r="M120" s="250">
        <v>0</v>
      </c>
      <c r="N120" s="129">
        <v>53</v>
      </c>
    </row>
    <row r="121" spans="2:14" ht="22.5" customHeight="1">
      <c r="B121" s="135">
        <f t="shared" si="6"/>
        <v>113</v>
      </c>
      <c r="C121" s="283" t="s">
        <v>532</v>
      </c>
      <c r="D121" s="169" t="s">
        <v>1764</v>
      </c>
      <c r="E121" s="139">
        <v>36.1983185</v>
      </c>
      <c r="F121" s="139">
        <v>126.633716</v>
      </c>
      <c r="G121" s="149" t="str">
        <f t="shared" si="12"/>
        <v>동영상</v>
      </c>
      <c r="H121" s="225"/>
      <c r="I121" s="146">
        <f t="shared" si="5"/>
        <v>1</v>
      </c>
      <c r="J121" s="255"/>
      <c r="K121" s="255">
        <v>1</v>
      </c>
      <c r="L121" s="250"/>
      <c r="M121" s="250">
        <v>0</v>
      </c>
      <c r="N121" s="129">
        <v>54</v>
      </c>
    </row>
    <row r="122" spans="2:14" ht="22.5" customHeight="1">
      <c r="B122" s="135">
        <f t="shared" si="6"/>
        <v>114</v>
      </c>
      <c r="C122" s="283" t="s">
        <v>533</v>
      </c>
      <c r="D122" s="169" t="s">
        <v>766</v>
      </c>
      <c r="E122" s="139">
        <v>36.3168942</v>
      </c>
      <c r="F122" s="139">
        <v>126.655517</v>
      </c>
      <c r="G122" s="149" t="str">
        <f t="shared" si="12"/>
        <v>동영상</v>
      </c>
      <c r="H122" s="225"/>
      <c r="I122" s="146">
        <f t="shared" si="5"/>
        <v>1</v>
      </c>
      <c r="J122" s="255"/>
      <c r="K122" s="255">
        <v>1</v>
      </c>
      <c r="L122" s="250"/>
      <c r="M122" s="250">
        <v>0</v>
      </c>
      <c r="N122" s="129">
        <v>57</v>
      </c>
    </row>
    <row r="123" spans="2:14" ht="22.5" customHeight="1">
      <c r="B123" s="135">
        <f t="shared" si="6"/>
        <v>115</v>
      </c>
      <c r="C123" s="283" t="s">
        <v>816</v>
      </c>
      <c r="D123" s="169" t="s">
        <v>1765</v>
      </c>
      <c r="E123" s="139">
        <v>36.3223249</v>
      </c>
      <c r="F123" s="139">
        <v>126.654329</v>
      </c>
      <c r="G123" s="149" t="str">
        <f t="shared" si="12"/>
        <v>동영상</v>
      </c>
      <c r="H123" s="225"/>
      <c r="I123" s="146">
        <f t="shared" si="5"/>
        <v>1</v>
      </c>
      <c r="J123" s="255"/>
      <c r="K123" s="255">
        <v>1</v>
      </c>
      <c r="L123" s="250"/>
      <c r="M123" s="250">
        <v>0</v>
      </c>
      <c r="N123" s="129">
        <v>57</v>
      </c>
    </row>
    <row r="124" spans="2:14" ht="22.5" customHeight="1">
      <c r="B124" s="135">
        <f t="shared" si="6"/>
        <v>116</v>
      </c>
      <c r="C124" s="283" t="s">
        <v>1579</v>
      </c>
      <c r="D124" s="169" t="s">
        <v>1580</v>
      </c>
      <c r="E124" s="139">
        <v>36.3534987</v>
      </c>
      <c r="F124" s="139">
        <v>126.589485</v>
      </c>
      <c r="G124" s="149" t="str">
        <f t="shared" si="12"/>
        <v>동영상</v>
      </c>
      <c r="H124" s="225"/>
      <c r="I124" s="146">
        <f t="shared" si="5"/>
        <v>3</v>
      </c>
      <c r="J124" s="255"/>
      <c r="K124" s="255">
        <v>3</v>
      </c>
      <c r="L124" s="250"/>
      <c r="M124" s="250">
        <v>0</v>
      </c>
      <c r="N124" s="129">
        <v>67</v>
      </c>
    </row>
    <row r="125" spans="2:14" ht="22.5" customHeight="1">
      <c r="B125" s="135">
        <f t="shared" si="6"/>
        <v>117</v>
      </c>
      <c r="C125" s="283" t="s">
        <v>534</v>
      </c>
      <c r="D125" s="169" t="s">
        <v>1766</v>
      </c>
      <c r="E125" s="139">
        <v>36.3444219</v>
      </c>
      <c r="F125" s="139">
        <v>126.607674</v>
      </c>
      <c r="G125" s="149" t="str">
        <f t="shared" si="12"/>
        <v>동영상</v>
      </c>
      <c r="H125" s="225"/>
      <c r="I125" s="146">
        <f t="shared" si="5"/>
        <v>2</v>
      </c>
      <c r="J125" s="255"/>
      <c r="K125" s="255">
        <v>2</v>
      </c>
      <c r="L125" s="250"/>
      <c r="M125" s="250">
        <v>0</v>
      </c>
      <c r="N125" s="129">
        <v>107</v>
      </c>
    </row>
    <row r="126" spans="2:14" ht="22.5" customHeight="1">
      <c r="B126" s="135">
        <f t="shared" si="6"/>
        <v>118</v>
      </c>
      <c r="C126" s="283" t="s">
        <v>860</v>
      </c>
      <c r="D126" s="169" t="s">
        <v>859</v>
      </c>
      <c r="E126" s="139">
        <v>36.3483554</v>
      </c>
      <c r="F126" s="139">
        <v>126.608308</v>
      </c>
      <c r="G126" s="149" t="str">
        <f t="shared" si="12"/>
        <v>동영상</v>
      </c>
      <c r="H126" s="225"/>
      <c r="I126" s="146">
        <f t="shared" si="5"/>
        <v>1</v>
      </c>
      <c r="J126" s="255"/>
      <c r="K126" s="255">
        <v>1</v>
      </c>
      <c r="L126" s="250"/>
      <c r="M126" s="250">
        <v>0</v>
      </c>
      <c r="N126" s="129">
        <v>117</v>
      </c>
    </row>
    <row r="127" spans="2:14" ht="22.5" customHeight="1">
      <c r="B127" s="135">
        <f t="shared" si="6"/>
        <v>119</v>
      </c>
      <c r="C127" s="283" t="s">
        <v>866</v>
      </c>
      <c r="D127" s="169" t="s">
        <v>1767</v>
      </c>
      <c r="E127" s="139">
        <v>36.3499639</v>
      </c>
      <c r="F127" s="139">
        <v>126.606911</v>
      </c>
      <c r="G127" s="149" t="str">
        <f t="shared" si="12"/>
        <v>동영상</v>
      </c>
      <c r="H127" s="225"/>
      <c r="I127" s="146">
        <f t="shared" si="5"/>
        <v>2</v>
      </c>
      <c r="J127" s="255">
        <v>1</v>
      </c>
      <c r="K127" s="255">
        <v>1</v>
      </c>
      <c r="L127" s="250"/>
      <c r="M127" s="250">
        <v>0</v>
      </c>
      <c r="N127" s="129">
        <v>115</v>
      </c>
    </row>
    <row r="128" spans="2:14" ht="22.5" customHeight="1">
      <c r="B128" s="135">
        <f t="shared" si="6"/>
        <v>120</v>
      </c>
      <c r="C128" s="283" t="s">
        <v>845</v>
      </c>
      <c r="D128" s="169" t="s">
        <v>2321</v>
      </c>
      <c r="E128" s="139">
        <v>36.3501335</v>
      </c>
      <c r="F128" s="139">
        <v>126.607804</v>
      </c>
      <c r="G128" s="149" t="str">
        <f t="shared" si="12"/>
        <v>동영상</v>
      </c>
      <c r="H128" s="225"/>
      <c r="I128" s="146">
        <v>3</v>
      </c>
      <c r="J128" s="255"/>
      <c r="K128" s="255">
        <v>2</v>
      </c>
      <c r="L128" s="250"/>
      <c r="M128" s="250">
        <v>0</v>
      </c>
      <c r="N128" s="129">
        <v>114</v>
      </c>
    </row>
    <row r="129" spans="2:14" ht="22.5" customHeight="1">
      <c r="B129" s="135">
        <f t="shared" si="6"/>
        <v>121</v>
      </c>
      <c r="C129" s="283" t="s">
        <v>1631</v>
      </c>
      <c r="D129" s="169" t="s">
        <v>1124</v>
      </c>
      <c r="E129" s="139">
        <v>36.3459423</v>
      </c>
      <c r="F129" s="139">
        <v>126.602795</v>
      </c>
      <c r="G129" s="149" t="str">
        <f t="shared" si="12"/>
        <v>동영상</v>
      </c>
      <c r="H129" s="225"/>
      <c r="I129" s="146">
        <f t="shared" si="5"/>
        <v>2</v>
      </c>
      <c r="J129" s="255">
        <v>1</v>
      </c>
      <c r="K129" s="255">
        <v>1</v>
      </c>
      <c r="L129" s="250"/>
      <c r="M129" s="250">
        <v>0</v>
      </c>
      <c r="N129" s="129">
        <v>100</v>
      </c>
    </row>
    <row r="130" spans="2:14" ht="22.5" customHeight="1">
      <c r="B130" s="135">
        <f t="shared" si="6"/>
        <v>122</v>
      </c>
      <c r="C130" s="138" t="s">
        <v>469</v>
      </c>
      <c r="D130" s="169" t="s">
        <v>1301</v>
      </c>
      <c r="E130" s="139">
        <v>36.2670649</v>
      </c>
      <c r="F130" s="139">
        <v>126.62302</v>
      </c>
      <c r="G130" s="149" t="str">
        <f t="shared" si="12"/>
        <v>번호인식</v>
      </c>
      <c r="H130" s="225"/>
      <c r="I130" s="146">
        <f t="shared" si="5"/>
        <v>2</v>
      </c>
      <c r="J130" s="255"/>
      <c r="K130" s="255">
        <v>0</v>
      </c>
      <c r="L130" s="250"/>
      <c r="M130" s="250">
        <v>2</v>
      </c>
      <c r="N130" s="129">
        <v>4</v>
      </c>
    </row>
    <row r="131" spans="2:14" ht="22.5" customHeight="1">
      <c r="B131" s="135">
        <f t="shared" si="6"/>
        <v>123</v>
      </c>
      <c r="C131" s="138" t="s">
        <v>470</v>
      </c>
      <c r="D131" s="169" t="s">
        <v>1302</v>
      </c>
      <c r="E131" s="139">
        <v>36.4277995</v>
      </c>
      <c r="F131" s="139">
        <v>126.687285</v>
      </c>
      <c r="G131" s="149" t="str">
        <f t="shared" si="12"/>
        <v>번호인식</v>
      </c>
      <c r="H131" s="225"/>
      <c r="I131" s="146">
        <f t="shared" si="5"/>
        <v>2</v>
      </c>
      <c r="J131" s="255"/>
      <c r="K131" s="255">
        <v>0</v>
      </c>
      <c r="L131" s="250"/>
      <c r="M131" s="250">
        <v>2</v>
      </c>
      <c r="N131" s="129">
        <v>20</v>
      </c>
    </row>
    <row r="132" spans="2:14" ht="22.5" customHeight="1">
      <c r="B132" s="135">
        <f t="shared" si="6"/>
        <v>124</v>
      </c>
      <c r="C132" s="138" t="s">
        <v>477</v>
      </c>
      <c r="D132" s="169" t="s">
        <v>1303</v>
      </c>
      <c r="E132" s="139">
        <v>36.4478424</v>
      </c>
      <c r="F132" s="139">
        <v>126.684265</v>
      </c>
      <c r="G132" s="149" t="str">
        <f t="shared" si="12"/>
        <v>번호인식</v>
      </c>
      <c r="H132" s="225"/>
      <c r="I132" s="146">
        <f t="shared" si="5"/>
        <v>1</v>
      </c>
      <c r="J132" s="255"/>
      <c r="K132" s="255">
        <v>0</v>
      </c>
      <c r="L132" s="250"/>
      <c r="M132" s="250">
        <v>1</v>
      </c>
      <c r="N132" s="129">
        <v>17</v>
      </c>
    </row>
    <row r="133" spans="2:13" ht="33.75" customHeight="1">
      <c r="B133" s="135">
        <f t="shared" si="6"/>
        <v>125</v>
      </c>
      <c r="C133" s="202" t="s">
        <v>1383</v>
      </c>
      <c r="D133" s="193" t="s">
        <v>1391</v>
      </c>
      <c r="E133" s="139">
        <v>36.4452551</v>
      </c>
      <c r="F133" s="139">
        <v>126.580109</v>
      </c>
      <c r="G133" s="149" t="str">
        <f t="shared" si="12"/>
        <v>번호인식</v>
      </c>
      <c r="H133" s="225"/>
      <c r="I133" s="146">
        <v>2</v>
      </c>
      <c r="J133" s="255"/>
      <c r="K133" s="255">
        <v>0</v>
      </c>
      <c r="L133" s="250"/>
      <c r="M133" s="250">
        <v>2</v>
      </c>
    </row>
    <row r="134" spans="2:14" ht="22.5" customHeight="1">
      <c r="B134" s="135">
        <f t="shared" si="6"/>
        <v>126</v>
      </c>
      <c r="C134" s="138" t="s">
        <v>481</v>
      </c>
      <c r="D134" s="169" t="s">
        <v>1304</v>
      </c>
      <c r="E134" s="139">
        <v>36.502608</v>
      </c>
      <c r="F134" s="139">
        <v>126.563548</v>
      </c>
      <c r="G134" s="149" t="str">
        <f t="shared" si="12"/>
        <v>번호인식</v>
      </c>
      <c r="H134" s="225"/>
      <c r="I134" s="146">
        <f t="shared" si="5"/>
        <v>1</v>
      </c>
      <c r="J134" s="255"/>
      <c r="K134" s="255">
        <v>0</v>
      </c>
      <c r="L134" s="250"/>
      <c r="M134" s="250">
        <v>1</v>
      </c>
      <c r="N134" s="129">
        <v>10</v>
      </c>
    </row>
    <row r="135" spans="2:14" ht="22.5" customHeight="1">
      <c r="B135" s="135">
        <f t="shared" si="6"/>
        <v>127</v>
      </c>
      <c r="C135" s="138" t="s">
        <v>702</v>
      </c>
      <c r="D135" s="169" t="s">
        <v>1313</v>
      </c>
      <c r="E135" s="139">
        <v>36.2234501</v>
      </c>
      <c r="F135" s="139">
        <v>126.564136</v>
      </c>
      <c r="G135" s="149" t="str">
        <f t="shared" si="12"/>
        <v>번호인식</v>
      </c>
      <c r="H135" s="225"/>
      <c r="I135" s="146">
        <f t="shared" si="5"/>
        <v>2</v>
      </c>
      <c r="J135" s="255"/>
      <c r="K135" s="255">
        <v>0</v>
      </c>
      <c r="L135" s="250"/>
      <c r="M135" s="250">
        <v>2</v>
      </c>
      <c r="N135" s="129">
        <v>2</v>
      </c>
    </row>
    <row r="136" spans="2:13" ht="22.5" customHeight="1">
      <c r="B136" s="135">
        <f t="shared" si="6"/>
        <v>128</v>
      </c>
      <c r="C136" s="165" t="s">
        <v>703</v>
      </c>
      <c r="D136" s="169" t="s">
        <v>767</v>
      </c>
      <c r="E136" s="139">
        <v>36.223448</v>
      </c>
      <c r="F136" s="139">
        <v>126.563558</v>
      </c>
      <c r="G136" s="149" t="str">
        <f t="shared" si="12"/>
        <v>동영상</v>
      </c>
      <c r="H136" s="225"/>
      <c r="I136" s="146">
        <f t="shared" si="5"/>
        <v>1</v>
      </c>
      <c r="J136" s="255"/>
      <c r="K136" s="255">
        <v>1</v>
      </c>
      <c r="L136" s="250"/>
      <c r="M136" s="250"/>
    </row>
    <row r="137" spans="2:14" ht="22.5" customHeight="1">
      <c r="B137" s="135">
        <f t="shared" si="6"/>
        <v>129</v>
      </c>
      <c r="C137" s="138" t="s">
        <v>484</v>
      </c>
      <c r="D137" s="169" t="s">
        <v>1347</v>
      </c>
      <c r="E137" s="139">
        <v>36.1933739</v>
      </c>
      <c r="F137" s="139">
        <v>126.692161</v>
      </c>
      <c r="G137" s="149" t="str">
        <f t="shared" si="12"/>
        <v>번호인식</v>
      </c>
      <c r="H137" s="225"/>
      <c r="I137" s="146">
        <f aca="true" t="shared" si="13" ref="I137:I202">K137+M137+J137+L137</f>
        <v>1</v>
      </c>
      <c r="J137" s="255"/>
      <c r="K137" s="255">
        <v>0</v>
      </c>
      <c r="L137" s="250"/>
      <c r="M137" s="250">
        <v>1</v>
      </c>
      <c r="N137" s="129">
        <v>29</v>
      </c>
    </row>
    <row r="138" spans="2:14" ht="22.5" customHeight="1">
      <c r="B138" s="135">
        <f aca="true" t="shared" si="14" ref="B138:B201">ROW()-8</f>
        <v>130</v>
      </c>
      <c r="C138" s="138" t="s">
        <v>864</v>
      </c>
      <c r="D138" s="169" t="s">
        <v>1305</v>
      </c>
      <c r="E138" s="139">
        <v>36.241711</v>
      </c>
      <c r="F138" s="139">
        <v>126.72608</v>
      </c>
      <c r="G138" s="149" t="str">
        <f t="shared" si="12"/>
        <v>번호인식</v>
      </c>
      <c r="H138" s="225"/>
      <c r="I138" s="146">
        <f t="shared" si="13"/>
        <v>2</v>
      </c>
      <c r="J138" s="255"/>
      <c r="K138" s="255">
        <v>0</v>
      </c>
      <c r="L138" s="250"/>
      <c r="M138" s="250">
        <v>2</v>
      </c>
      <c r="N138" s="129">
        <v>27</v>
      </c>
    </row>
    <row r="139" spans="2:14" ht="34.5" customHeight="1">
      <c r="B139" s="135">
        <f t="shared" si="14"/>
        <v>131</v>
      </c>
      <c r="C139" s="138" t="s">
        <v>485</v>
      </c>
      <c r="D139" s="193" t="s">
        <v>1312</v>
      </c>
      <c r="E139" s="139">
        <v>36.3117935</v>
      </c>
      <c r="F139" s="139">
        <v>126.51451</v>
      </c>
      <c r="G139" s="149" t="str">
        <f t="shared" si="12"/>
        <v>번호인식</v>
      </c>
      <c r="H139" s="225"/>
      <c r="I139" s="146">
        <f t="shared" si="13"/>
        <v>2</v>
      </c>
      <c r="J139" s="255"/>
      <c r="K139" s="255">
        <v>0</v>
      </c>
      <c r="L139" s="250"/>
      <c r="M139" s="250">
        <v>2</v>
      </c>
      <c r="N139" s="129">
        <v>36</v>
      </c>
    </row>
    <row r="140" spans="2:13" ht="34.5" customHeight="1">
      <c r="B140" s="135">
        <f t="shared" si="14"/>
        <v>132</v>
      </c>
      <c r="C140" s="201" t="s">
        <v>1371</v>
      </c>
      <c r="D140" s="193" t="s">
        <v>2245</v>
      </c>
      <c r="E140" s="139">
        <v>36.3468444</v>
      </c>
      <c r="F140" s="139">
        <v>126.602896</v>
      </c>
      <c r="G140" s="149" t="str">
        <f t="shared" si="12"/>
        <v>번호인식</v>
      </c>
      <c r="H140" s="225"/>
      <c r="I140" s="146">
        <v>5</v>
      </c>
      <c r="J140" s="255"/>
      <c r="K140" s="255">
        <v>0</v>
      </c>
      <c r="L140" s="250">
        <v>2</v>
      </c>
      <c r="M140" s="250">
        <v>3</v>
      </c>
    </row>
    <row r="141" spans="2:13" ht="22.5" customHeight="1">
      <c r="B141" s="135">
        <f t="shared" si="14"/>
        <v>133</v>
      </c>
      <c r="C141" s="306" t="s">
        <v>1372</v>
      </c>
      <c r="D141" s="193" t="s">
        <v>2246</v>
      </c>
      <c r="E141" s="139">
        <v>36.363329</v>
      </c>
      <c r="F141" s="139">
        <v>126.621034</v>
      </c>
      <c r="G141" s="149" t="s">
        <v>472</v>
      </c>
      <c r="H141" s="225"/>
      <c r="I141" s="146">
        <v>2</v>
      </c>
      <c r="J141" s="255"/>
      <c r="K141" s="255"/>
      <c r="L141" s="250"/>
      <c r="M141" s="250"/>
    </row>
    <row r="142" spans="2:13" ht="22.5" customHeight="1">
      <c r="B142" s="135">
        <f t="shared" si="14"/>
        <v>134</v>
      </c>
      <c r="C142" s="201" t="s">
        <v>1372</v>
      </c>
      <c r="D142" s="193" t="s">
        <v>2247</v>
      </c>
      <c r="E142" s="139">
        <v>36.363329</v>
      </c>
      <c r="F142" s="139">
        <v>126.621034</v>
      </c>
      <c r="G142" s="149" t="str">
        <f t="shared" si="12"/>
        <v>번호인식</v>
      </c>
      <c r="H142" s="225"/>
      <c r="I142" s="146">
        <v>1</v>
      </c>
      <c r="J142" s="255"/>
      <c r="K142" s="255">
        <v>0</v>
      </c>
      <c r="L142" s="250">
        <v>2</v>
      </c>
      <c r="M142" s="250">
        <v>1</v>
      </c>
    </row>
    <row r="143" spans="2:14" ht="22.5" customHeight="1">
      <c r="B143" s="135">
        <f t="shared" si="14"/>
        <v>135</v>
      </c>
      <c r="C143" s="138" t="s">
        <v>496</v>
      </c>
      <c r="D143" s="169" t="s">
        <v>1306</v>
      </c>
      <c r="E143" s="139">
        <v>36.3540414</v>
      </c>
      <c r="F143" s="139">
        <v>126.593158</v>
      </c>
      <c r="G143" s="149" t="str">
        <f t="shared" si="12"/>
        <v>번호인식</v>
      </c>
      <c r="H143" s="225"/>
      <c r="I143" s="146">
        <v>1</v>
      </c>
      <c r="J143" s="255"/>
      <c r="K143" s="255">
        <v>0</v>
      </c>
      <c r="L143" s="250">
        <v>1</v>
      </c>
      <c r="M143" s="250">
        <v>1</v>
      </c>
      <c r="N143" s="129">
        <v>32</v>
      </c>
    </row>
    <row r="144" spans="2:14" ht="22.5" customHeight="1">
      <c r="B144" s="135">
        <f t="shared" si="14"/>
        <v>136</v>
      </c>
      <c r="C144" s="138" t="s">
        <v>497</v>
      </c>
      <c r="D144" s="169" t="s">
        <v>1408</v>
      </c>
      <c r="E144" s="139">
        <v>36.4422437</v>
      </c>
      <c r="F144" s="139">
        <v>126.603653</v>
      </c>
      <c r="G144" s="149" t="str">
        <f t="shared" si="12"/>
        <v>번호인식</v>
      </c>
      <c r="H144" s="225"/>
      <c r="I144" s="146">
        <f t="shared" si="13"/>
        <v>2</v>
      </c>
      <c r="J144" s="255"/>
      <c r="K144" s="255">
        <v>0</v>
      </c>
      <c r="L144" s="250"/>
      <c r="M144" s="250">
        <v>2</v>
      </c>
      <c r="N144" s="129">
        <v>16</v>
      </c>
    </row>
    <row r="145" spans="2:14" ht="22.5" customHeight="1">
      <c r="B145" s="135">
        <f t="shared" si="14"/>
        <v>137</v>
      </c>
      <c r="C145" s="138" t="s">
        <v>498</v>
      </c>
      <c r="D145" s="169" t="s">
        <v>1309</v>
      </c>
      <c r="E145" s="139">
        <v>36.3868542</v>
      </c>
      <c r="F145" s="139">
        <v>126.571206</v>
      </c>
      <c r="G145" s="149" t="str">
        <f t="shared" si="12"/>
        <v>번호인식</v>
      </c>
      <c r="H145" s="225"/>
      <c r="I145" s="146">
        <f t="shared" si="13"/>
        <v>2</v>
      </c>
      <c r="J145" s="255"/>
      <c r="K145" s="255">
        <v>0</v>
      </c>
      <c r="L145" s="250"/>
      <c r="M145" s="250">
        <v>2</v>
      </c>
      <c r="N145" s="129">
        <v>7</v>
      </c>
    </row>
    <row r="146" spans="2:14" ht="22.5" customHeight="1">
      <c r="B146" s="135">
        <f t="shared" si="14"/>
        <v>138</v>
      </c>
      <c r="C146" s="138" t="s">
        <v>499</v>
      </c>
      <c r="D146" s="169" t="s">
        <v>1307</v>
      </c>
      <c r="E146" s="139">
        <v>36.4048286</v>
      </c>
      <c r="F146" s="139">
        <v>126.613378</v>
      </c>
      <c r="G146" s="149" t="str">
        <f t="shared" si="12"/>
        <v>번호인식</v>
      </c>
      <c r="H146" s="225"/>
      <c r="I146" s="146">
        <f t="shared" si="13"/>
        <v>2</v>
      </c>
      <c r="J146" s="255"/>
      <c r="K146" s="255">
        <v>0</v>
      </c>
      <c r="L146" s="250"/>
      <c r="M146" s="250">
        <v>2</v>
      </c>
      <c r="N146" s="129">
        <v>18</v>
      </c>
    </row>
    <row r="147" spans="2:14" ht="22.5" customHeight="1">
      <c r="B147" s="135">
        <f t="shared" si="14"/>
        <v>139</v>
      </c>
      <c r="C147" s="138" t="s">
        <v>500</v>
      </c>
      <c r="D147" s="169" t="s">
        <v>1776</v>
      </c>
      <c r="E147" s="139">
        <v>36.3487278</v>
      </c>
      <c r="F147" s="139">
        <v>126.588745</v>
      </c>
      <c r="G147" s="149" t="str">
        <f t="shared" si="12"/>
        <v>동영상</v>
      </c>
      <c r="H147" s="225"/>
      <c r="I147" s="146">
        <f t="shared" si="13"/>
        <v>4</v>
      </c>
      <c r="J147" s="255"/>
      <c r="K147" s="255">
        <v>4</v>
      </c>
      <c r="L147" s="250"/>
      <c r="M147" s="250">
        <v>0</v>
      </c>
      <c r="N147" s="129">
        <v>76</v>
      </c>
    </row>
    <row r="148" spans="2:14" ht="22.5" customHeight="1">
      <c r="B148" s="135">
        <f t="shared" si="14"/>
        <v>140</v>
      </c>
      <c r="C148" s="138" t="s">
        <v>846</v>
      </c>
      <c r="D148" s="169" t="s">
        <v>1777</v>
      </c>
      <c r="E148" s="139">
        <v>36.3481644</v>
      </c>
      <c r="F148" s="139">
        <v>126.590995</v>
      </c>
      <c r="G148" s="149" t="str">
        <f t="shared" si="12"/>
        <v>동영상</v>
      </c>
      <c r="H148" s="225"/>
      <c r="I148" s="146">
        <f t="shared" si="13"/>
        <v>2</v>
      </c>
      <c r="J148" s="255">
        <v>1</v>
      </c>
      <c r="K148" s="255">
        <v>1</v>
      </c>
      <c r="L148" s="250"/>
      <c r="M148" s="250">
        <v>0</v>
      </c>
      <c r="N148" s="129">
        <v>79</v>
      </c>
    </row>
    <row r="149" spans="2:14" ht="22.5" customHeight="1">
      <c r="B149" s="135">
        <f t="shared" si="14"/>
        <v>141</v>
      </c>
      <c r="C149" s="138" t="s">
        <v>1594</v>
      </c>
      <c r="D149" s="169" t="s">
        <v>768</v>
      </c>
      <c r="E149" s="139">
        <v>36.3550673</v>
      </c>
      <c r="F149" s="139">
        <v>126.58898</v>
      </c>
      <c r="G149" s="149" t="str">
        <f t="shared" si="12"/>
        <v>동영상</v>
      </c>
      <c r="H149" s="225"/>
      <c r="I149" s="146">
        <f t="shared" si="13"/>
        <v>4</v>
      </c>
      <c r="J149" s="255"/>
      <c r="K149" s="255">
        <v>4</v>
      </c>
      <c r="L149" s="250"/>
      <c r="M149" s="250">
        <v>0</v>
      </c>
      <c r="N149" s="129">
        <v>62</v>
      </c>
    </row>
    <row r="150" spans="2:14" ht="22.5" customHeight="1">
      <c r="B150" s="135">
        <f t="shared" si="14"/>
        <v>142</v>
      </c>
      <c r="C150" s="138" t="s">
        <v>1557</v>
      </c>
      <c r="D150" s="169" t="s">
        <v>1745</v>
      </c>
      <c r="E150" s="139">
        <v>36.3556029</v>
      </c>
      <c r="F150" s="139">
        <v>126.591133</v>
      </c>
      <c r="G150" s="149" t="str">
        <f t="shared" si="12"/>
        <v>동영상</v>
      </c>
      <c r="H150" s="225"/>
      <c r="I150" s="146">
        <f t="shared" si="13"/>
        <v>2</v>
      </c>
      <c r="J150" s="255"/>
      <c r="K150" s="255">
        <v>2</v>
      </c>
      <c r="L150" s="250"/>
      <c r="M150" s="250">
        <v>0</v>
      </c>
      <c r="N150" s="129">
        <v>61</v>
      </c>
    </row>
    <row r="151" spans="2:14" ht="22.5" customHeight="1">
      <c r="B151" s="135">
        <f t="shared" si="14"/>
        <v>143</v>
      </c>
      <c r="C151" s="138" t="s">
        <v>501</v>
      </c>
      <c r="D151" s="169" t="s">
        <v>769</v>
      </c>
      <c r="E151" s="139">
        <v>36.3499447</v>
      </c>
      <c r="F151" s="139">
        <v>126.597092</v>
      </c>
      <c r="G151" s="149" t="str">
        <f t="shared" si="12"/>
        <v>동영상</v>
      </c>
      <c r="H151" s="225"/>
      <c r="I151" s="146">
        <f t="shared" si="13"/>
        <v>2</v>
      </c>
      <c r="J151" s="255"/>
      <c r="K151" s="255">
        <v>2</v>
      </c>
      <c r="L151" s="250"/>
      <c r="M151" s="250">
        <v>0</v>
      </c>
      <c r="N151" s="129">
        <v>85</v>
      </c>
    </row>
    <row r="152" spans="2:14" ht="22.5" customHeight="1">
      <c r="B152" s="135">
        <f t="shared" si="14"/>
        <v>144</v>
      </c>
      <c r="C152" s="138" t="s">
        <v>1573</v>
      </c>
      <c r="D152" s="169" t="s">
        <v>770</v>
      </c>
      <c r="E152" s="139">
        <v>36.3538632</v>
      </c>
      <c r="F152" s="139">
        <v>126.601986</v>
      </c>
      <c r="G152" s="149" t="str">
        <f t="shared" si="12"/>
        <v>동영상</v>
      </c>
      <c r="H152" s="225"/>
      <c r="I152" s="146">
        <f t="shared" si="13"/>
        <v>2</v>
      </c>
      <c r="J152" s="255"/>
      <c r="K152" s="255">
        <v>2</v>
      </c>
      <c r="L152" s="250"/>
      <c r="M152" s="250">
        <v>0</v>
      </c>
      <c r="N152" s="129">
        <v>87</v>
      </c>
    </row>
    <row r="153" spans="2:14" ht="26.25" customHeight="1">
      <c r="B153" s="135">
        <f t="shared" si="14"/>
        <v>145</v>
      </c>
      <c r="C153" s="138" t="s">
        <v>847</v>
      </c>
      <c r="D153" s="169" t="s">
        <v>771</v>
      </c>
      <c r="E153" s="139">
        <v>36.3426545</v>
      </c>
      <c r="F153" s="139">
        <v>126.594186</v>
      </c>
      <c r="G153" s="149" t="str">
        <f t="shared" si="12"/>
        <v>동영상</v>
      </c>
      <c r="H153" s="225"/>
      <c r="I153" s="146">
        <f t="shared" si="13"/>
        <v>3</v>
      </c>
      <c r="J153" s="255">
        <v>3</v>
      </c>
      <c r="K153" s="255"/>
      <c r="L153" s="250"/>
      <c r="M153" s="250">
        <v>0</v>
      </c>
      <c r="N153" s="129">
        <v>125</v>
      </c>
    </row>
    <row r="154" spans="2:14" ht="22.5" customHeight="1">
      <c r="B154" s="135">
        <f t="shared" si="14"/>
        <v>146</v>
      </c>
      <c r="C154" s="138" t="s">
        <v>1600</v>
      </c>
      <c r="D154" s="169" t="s">
        <v>1780</v>
      </c>
      <c r="E154" s="139">
        <v>36.346089</v>
      </c>
      <c r="F154" s="139">
        <v>126.601511</v>
      </c>
      <c r="G154" s="149" t="str">
        <f t="shared" si="12"/>
        <v>동영상</v>
      </c>
      <c r="H154" s="225"/>
      <c r="I154" s="146">
        <f t="shared" si="13"/>
        <v>2</v>
      </c>
      <c r="J154" s="255"/>
      <c r="K154" s="255">
        <v>2</v>
      </c>
      <c r="L154" s="250"/>
      <c r="M154" s="250">
        <v>0</v>
      </c>
      <c r="N154" s="129">
        <v>98</v>
      </c>
    </row>
    <row r="155" spans="2:14" ht="22.5" customHeight="1">
      <c r="B155" s="135">
        <f t="shared" si="14"/>
        <v>147</v>
      </c>
      <c r="C155" s="138" t="s">
        <v>815</v>
      </c>
      <c r="D155" s="169" t="s">
        <v>1781</v>
      </c>
      <c r="E155" s="139">
        <v>36.344244</v>
      </c>
      <c r="F155" s="139">
        <v>126.602234</v>
      </c>
      <c r="G155" s="149" t="str">
        <f t="shared" si="12"/>
        <v>동영상</v>
      </c>
      <c r="H155" s="225"/>
      <c r="I155" s="146">
        <f t="shared" si="13"/>
        <v>2</v>
      </c>
      <c r="J155" s="255"/>
      <c r="K155" s="255">
        <v>2</v>
      </c>
      <c r="L155" s="250"/>
      <c r="M155" s="250">
        <v>0</v>
      </c>
      <c r="N155" s="129">
        <v>121</v>
      </c>
    </row>
    <row r="156" spans="2:14" ht="22.5" customHeight="1">
      <c r="B156" s="135">
        <f t="shared" si="14"/>
        <v>148</v>
      </c>
      <c r="C156" s="216" t="s">
        <v>915</v>
      </c>
      <c r="D156" s="216"/>
      <c r="E156" s="139">
        <v>36.348029</v>
      </c>
      <c r="F156" s="139">
        <v>126.597571</v>
      </c>
      <c r="G156" s="149" t="str">
        <f t="shared" si="12"/>
        <v>동영상</v>
      </c>
      <c r="H156" s="225"/>
      <c r="I156" s="146">
        <f t="shared" si="13"/>
        <v>4</v>
      </c>
      <c r="J156" s="255"/>
      <c r="K156" s="255">
        <v>4</v>
      </c>
      <c r="L156" s="250"/>
      <c r="M156" s="250">
        <v>0</v>
      </c>
      <c r="N156" s="129">
        <v>93</v>
      </c>
    </row>
    <row r="157" spans="2:14" ht="22.5" customHeight="1">
      <c r="B157" s="135">
        <f t="shared" si="14"/>
        <v>149</v>
      </c>
      <c r="C157" s="138" t="s">
        <v>502</v>
      </c>
      <c r="D157" s="169" t="s">
        <v>772</v>
      </c>
      <c r="E157" s="139">
        <v>36.3262715</v>
      </c>
      <c r="F157" s="139">
        <v>126.600001</v>
      </c>
      <c r="G157" s="149" t="str">
        <f t="shared" si="12"/>
        <v>동영상</v>
      </c>
      <c r="H157" s="225"/>
      <c r="I157" s="146">
        <f t="shared" si="13"/>
        <v>1</v>
      </c>
      <c r="J157" s="255"/>
      <c r="K157" s="255">
        <v>1</v>
      </c>
      <c r="L157" s="250"/>
      <c r="M157" s="250">
        <v>0</v>
      </c>
      <c r="N157" s="129">
        <v>49</v>
      </c>
    </row>
    <row r="158" spans="2:14" ht="21" customHeight="1">
      <c r="B158" s="135">
        <f t="shared" si="14"/>
        <v>150</v>
      </c>
      <c r="C158" s="138" t="s">
        <v>503</v>
      </c>
      <c r="D158" s="169" t="s">
        <v>1782</v>
      </c>
      <c r="E158" s="139">
        <v>36.3185095</v>
      </c>
      <c r="F158" s="139">
        <v>126.557429</v>
      </c>
      <c r="G158" s="149" t="str">
        <f t="shared" si="12"/>
        <v>동영상</v>
      </c>
      <c r="H158" s="225"/>
      <c r="I158" s="146">
        <f t="shared" si="13"/>
        <v>2</v>
      </c>
      <c r="J158" s="255"/>
      <c r="K158" s="255">
        <v>2</v>
      </c>
      <c r="L158" s="250"/>
      <c r="M158" s="250">
        <v>0</v>
      </c>
      <c r="N158" s="129">
        <v>48</v>
      </c>
    </row>
    <row r="159" spans="2:14" ht="21" customHeight="1">
      <c r="B159" s="135">
        <f t="shared" si="14"/>
        <v>151</v>
      </c>
      <c r="C159" s="138" t="s">
        <v>1259</v>
      </c>
      <c r="D159" s="169" t="s">
        <v>1783</v>
      </c>
      <c r="E159" s="139">
        <v>36.3077658</v>
      </c>
      <c r="F159" s="139">
        <v>126.517861</v>
      </c>
      <c r="G159" s="149" t="str">
        <f t="shared" si="12"/>
        <v>동영상</v>
      </c>
      <c r="H159" s="225"/>
      <c r="I159" s="146">
        <f t="shared" si="13"/>
        <v>4</v>
      </c>
      <c r="J159" s="255"/>
      <c r="K159" s="255">
        <v>4</v>
      </c>
      <c r="L159" s="250"/>
      <c r="M159" s="250">
        <v>0</v>
      </c>
      <c r="N159" s="129">
        <v>134</v>
      </c>
    </row>
    <row r="160" spans="2:14" ht="21" customHeight="1">
      <c r="B160" s="135">
        <f t="shared" si="14"/>
        <v>152</v>
      </c>
      <c r="C160" s="138" t="s">
        <v>1168</v>
      </c>
      <c r="D160" s="169" t="s">
        <v>773</v>
      </c>
      <c r="E160" s="139">
        <v>36.3467041</v>
      </c>
      <c r="F160" s="139">
        <v>126.59286</v>
      </c>
      <c r="G160" s="149" t="str">
        <f t="shared" si="12"/>
        <v>동영상</v>
      </c>
      <c r="H160" s="225"/>
      <c r="I160" s="146">
        <f t="shared" si="13"/>
        <v>3</v>
      </c>
      <c r="J160" s="255"/>
      <c r="K160" s="255">
        <v>3</v>
      </c>
      <c r="L160" s="250"/>
      <c r="M160" s="250">
        <v>0</v>
      </c>
      <c r="N160" s="129" t="s">
        <v>504</v>
      </c>
    </row>
    <row r="161" spans="2:14" ht="21" customHeight="1">
      <c r="B161" s="135">
        <f t="shared" si="14"/>
        <v>153</v>
      </c>
      <c r="C161" s="217" t="s">
        <v>122</v>
      </c>
      <c r="D161" s="217" t="s">
        <v>1787</v>
      </c>
      <c r="E161" s="139">
        <v>36.3467041</v>
      </c>
      <c r="F161" s="139">
        <v>126.59286</v>
      </c>
      <c r="G161" s="149" t="str">
        <f t="shared" si="12"/>
        <v>동영상</v>
      </c>
      <c r="H161" s="225"/>
      <c r="I161" s="146">
        <f t="shared" si="13"/>
        <v>1</v>
      </c>
      <c r="J161" s="255"/>
      <c r="K161" s="255">
        <v>1</v>
      </c>
      <c r="L161" s="250"/>
      <c r="M161" s="250">
        <v>0</v>
      </c>
      <c r="N161" s="129">
        <v>81</v>
      </c>
    </row>
    <row r="162" spans="2:13" ht="21" customHeight="1">
      <c r="B162" s="135">
        <f t="shared" si="14"/>
        <v>154</v>
      </c>
      <c r="C162" s="150" t="s">
        <v>1592</v>
      </c>
      <c r="D162" s="169" t="s">
        <v>774</v>
      </c>
      <c r="E162" s="139">
        <v>36.3550949</v>
      </c>
      <c r="F162" s="139">
        <v>126.58265</v>
      </c>
      <c r="G162" s="149" t="str">
        <f t="shared" si="12"/>
        <v>동영상</v>
      </c>
      <c r="H162" s="225"/>
      <c r="I162" s="146">
        <f t="shared" si="13"/>
        <v>3</v>
      </c>
      <c r="J162" s="255"/>
      <c r="K162" s="255">
        <v>3</v>
      </c>
      <c r="L162" s="250"/>
      <c r="M162" s="250">
        <v>0</v>
      </c>
    </row>
    <row r="163" spans="2:13" ht="21" customHeight="1">
      <c r="B163" s="135">
        <f t="shared" si="14"/>
        <v>155</v>
      </c>
      <c r="C163" s="150" t="s">
        <v>1612</v>
      </c>
      <c r="D163" s="169" t="s">
        <v>775</v>
      </c>
      <c r="E163" s="137">
        <v>36.347478</v>
      </c>
      <c r="F163" s="137">
        <v>126.597852</v>
      </c>
      <c r="G163" s="149" t="str">
        <f t="shared" si="12"/>
        <v>동영상</v>
      </c>
      <c r="H163" s="225"/>
      <c r="I163" s="146">
        <f t="shared" si="13"/>
        <v>2</v>
      </c>
      <c r="J163" s="255"/>
      <c r="K163" s="255">
        <v>2</v>
      </c>
      <c r="L163" s="250"/>
      <c r="M163" s="250">
        <v>0</v>
      </c>
    </row>
    <row r="164" spans="2:13" ht="21" customHeight="1">
      <c r="B164" s="135">
        <f t="shared" si="14"/>
        <v>156</v>
      </c>
      <c r="C164" s="150" t="s">
        <v>976</v>
      </c>
      <c r="D164" s="169" t="s">
        <v>776</v>
      </c>
      <c r="E164" s="137">
        <v>36.3498869</v>
      </c>
      <c r="F164" s="137">
        <v>126.603385</v>
      </c>
      <c r="G164" s="149" t="str">
        <f t="shared" si="12"/>
        <v>동영상</v>
      </c>
      <c r="H164" s="225"/>
      <c r="I164" s="146">
        <f t="shared" si="13"/>
        <v>1</v>
      </c>
      <c r="J164" s="255"/>
      <c r="K164" s="255">
        <v>1</v>
      </c>
      <c r="L164" s="250"/>
      <c r="M164" s="250">
        <v>0</v>
      </c>
    </row>
    <row r="165" spans="2:13" ht="21" customHeight="1">
      <c r="B165" s="135">
        <f t="shared" si="14"/>
        <v>157</v>
      </c>
      <c r="C165" s="150" t="s">
        <v>1605</v>
      </c>
      <c r="D165" s="169" t="s">
        <v>1053</v>
      </c>
      <c r="E165" s="137">
        <v>36.3495848</v>
      </c>
      <c r="F165" s="137">
        <v>126.604008</v>
      </c>
      <c r="G165" s="149" t="str">
        <f t="shared" si="12"/>
        <v>동영상</v>
      </c>
      <c r="H165" s="225"/>
      <c r="I165" s="146">
        <f t="shared" si="13"/>
        <v>2</v>
      </c>
      <c r="J165" s="255"/>
      <c r="K165" s="255">
        <v>2</v>
      </c>
      <c r="L165" s="250"/>
      <c r="M165" s="250">
        <v>0</v>
      </c>
    </row>
    <row r="166" spans="2:13" ht="21" customHeight="1">
      <c r="B166" s="135">
        <f t="shared" si="14"/>
        <v>158</v>
      </c>
      <c r="C166" s="150" t="s">
        <v>1615</v>
      </c>
      <c r="D166" s="169" t="s">
        <v>1937</v>
      </c>
      <c r="E166" s="137">
        <v>36.3483384</v>
      </c>
      <c r="F166" s="137">
        <v>126.605897</v>
      </c>
      <c r="G166" s="149" t="str">
        <f t="shared" si="12"/>
        <v>동영상</v>
      </c>
      <c r="H166" s="225"/>
      <c r="I166" s="146">
        <f t="shared" si="13"/>
        <v>3</v>
      </c>
      <c r="J166" s="255"/>
      <c r="K166" s="255">
        <v>3</v>
      </c>
      <c r="L166" s="250"/>
      <c r="M166" s="250">
        <v>0</v>
      </c>
    </row>
    <row r="167" spans="2:13" ht="21" customHeight="1">
      <c r="B167" s="135">
        <f t="shared" si="14"/>
        <v>159</v>
      </c>
      <c r="C167" s="150" t="s">
        <v>1611</v>
      </c>
      <c r="D167" s="169" t="s">
        <v>1938</v>
      </c>
      <c r="E167" s="137">
        <v>36.351584</v>
      </c>
      <c r="F167" s="137">
        <v>126.603591</v>
      </c>
      <c r="G167" s="149" t="str">
        <f t="shared" si="12"/>
        <v>동영상</v>
      </c>
      <c r="H167" s="225"/>
      <c r="I167" s="146">
        <f t="shared" si="13"/>
        <v>4</v>
      </c>
      <c r="J167" s="255"/>
      <c r="K167" s="255">
        <v>4</v>
      </c>
      <c r="L167" s="250"/>
      <c r="M167" s="250">
        <v>0</v>
      </c>
    </row>
    <row r="168" spans="2:13" ht="21" customHeight="1">
      <c r="B168" s="135">
        <f t="shared" si="14"/>
        <v>160</v>
      </c>
      <c r="C168" s="150" t="s">
        <v>506</v>
      </c>
      <c r="D168" s="169" t="s">
        <v>1456</v>
      </c>
      <c r="E168" s="137">
        <v>36.4424162</v>
      </c>
      <c r="F168" s="137">
        <v>126.608075</v>
      </c>
      <c r="G168" s="149" t="str">
        <f t="shared" si="12"/>
        <v>동영상</v>
      </c>
      <c r="H168" s="225"/>
      <c r="I168" s="146">
        <f t="shared" si="13"/>
        <v>2</v>
      </c>
      <c r="J168" s="255"/>
      <c r="K168" s="255">
        <v>2</v>
      </c>
      <c r="L168" s="250"/>
      <c r="M168" s="250">
        <v>0</v>
      </c>
    </row>
    <row r="169" spans="2:13" ht="21" customHeight="1">
      <c r="B169" s="135">
        <f t="shared" si="14"/>
        <v>161</v>
      </c>
      <c r="C169" s="150" t="s">
        <v>508</v>
      </c>
      <c r="D169" s="169" t="s">
        <v>777</v>
      </c>
      <c r="E169" s="137">
        <v>36.4304447</v>
      </c>
      <c r="F169" s="137">
        <v>126.590734</v>
      </c>
      <c r="G169" s="149" t="str">
        <f t="shared" si="12"/>
        <v>동영상</v>
      </c>
      <c r="H169" s="225"/>
      <c r="I169" s="146">
        <f t="shared" si="13"/>
        <v>1</v>
      </c>
      <c r="J169" s="255"/>
      <c r="K169" s="255">
        <v>1</v>
      </c>
      <c r="L169" s="250"/>
      <c r="M169" s="250">
        <v>0</v>
      </c>
    </row>
    <row r="170" spans="2:13" ht="21" customHeight="1">
      <c r="B170" s="135">
        <f t="shared" si="14"/>
        <v>162</v>
      </c>
      <c r="C170" s="150" t="s">
        <v>507</v>
      </c>
      <c r="D170" s="169" t="s">
        <v>778</v>
      </c>
      <c r="E170" s="137">
        <v>36.3953373</v>
      </c>
      <c r="F170" s="137">
        <v>126.502243</v>
      </c>
      <c r="G170" s="149" t="str">
        <f t="shared" si="12"/>
        <v>동영상</v>
      </c>
      <c r="H170" s="225"/>
      <c r="I170" s="146">
        <f t="shared" si="13"/>
        <v>1</v>
      </c>
      <c r="J170" s="255"/>
      <c r="K170" s="255">
        <v>1</v>
      </c>
      <c r="L170" s="250"/>
      <c r="M170" s="250">
        <v>0</v>
      </c>
    </row>
    <row r="171" spans="2:13" ht="16.5">
      <c r="B171" s="135">
        <f t="shared" si="14"/>
        <v>163</v>
      </c>
      <c r="C171" s="150" t="s">
        <v>509</v>
      </c>
      <c r="D171" s="169" t="s">
        <v>1316</v>
      </c>
      <c r="E171" s="139">
        <v>36.3349266</v>
      </c>
      <c r="F171" s="139">
        <v>126.599728</v>
      </c>
      <c r="G171" s="149" t="str">
        <f t="shared" si="12"/>
        <v>번호인식</v>
      </c>
      <c r="H171" s="225"/>
      <c r="I171" s="146">
        <f t="shared" si="13"/>
        <v>2</v>
      </c>
      <c r="J171" s="255"/>
      <c r="K171" s="255">
        <v>0</v>
      </c>
      <c r="L171" s="250"/>
      <c r="M171" s="250">
        <v>2</v>
      </c>
    </row>
    <row r="172" spans="2:13" ht="33">
      <c r="B172" s="135">
        <f t="shared" si="14"/>
        <v>164</v>
      </c>
      <c r="C172" s="150" t="s">
        <v>510</v>
      </c>
      <c r="D172" s="193" t="s">
        <v>1865</v>
      </c>
      <c r="E172" s="139">
        <v>36.351094</v>
      </c>
      <c r="F172" s="139">
        <v>126.579357</v>
      </c>
      <c r="G172" s="149" t="str">
        <f t="shared" si="12"/>
        <v>번호인식</v>
      </c>
      <c r="H172" s="225"/>
      <c r="I172" s="146">
        <v>2</v>
      </c>
      <c r="J172" s="255"/>
      <c r="K172" s="255">
        <v>0</v>
      </c>
      <c r="L172" s="250"/>
      <c r="M172" s="250">
        <v>2</v>
      </c>
    </row>
    <row r="173" spans="2:13" ht="33.75" customHeight="1">
      <c r="B173" s="135">
        <f t="shared" si="14"/>
        <v>165</v>
      </c>
      <c r="C173" s="150" t="s">
        <v>511</v>
      </c>
      <c r="D173" s="169" t="s">
        <v>2266</v>
      </c>
      <c r="E173" s="139">
        <v>36.356019</v>
      </c>
      <c r="F173" s="139">
        <v>126.581157</v>
      </c>
      <c r="G173" s="149" t="str">
        <f t="shared" si="12"/>
        <v>번호인식</v>
      </c>
      <c r="H173" s="225"/>
      <c r="I173" s="146">
        <v>2</v>
      </c>
      <c r="J173" s="255"/>
      <c r="K173" s="255">
        <v>0</v>
      </c>
      <c r="L173" s="250"/>
      <c r="M173" s="250">
        <v>2</v>
      </c>
    </row>
    <row r="174" spans="2:13" ht="27" customHeight="1">
      <c r="B174" s="135">
        <f t="shared" si="14"/>
        <v>166</v>
      </c>
      <c r="C174" s="150" t="s">
        <v>512</v>
      </c>
      <c r="D174" s="169" t="s">
        <v>1544</v>
      </c>
      <c r="E174" s="139">
        <v>36.2475053</v>
      </c>
      <c r="F174" s="139">
        <v>126.558907</v>
      </c>
      <c r="G174" s="149" t="str">
        <f t="shared" si="12"/>
        <v>번호인식</v>
      </c>
      <c r="H174" s="225"/>
      <c r="I174" s="146">
        <v>2</v>
      </c>
      <c r="J174" s="255"/>
      <c r="K174" s="255">
        <v>0</v>
      </c>
      <c r="L174" s="250"/>
      <c r="M174" s="250">
        <v>2</v>
      </c>
    </row>
    <row r="175" spans="2:13" ht="32.25" customHeight="1">
      <c r="B175" s="135">
        <f t="shared" si="14"/>
        <v>167</v>
      </c>
      <c r="C175" s="150" t="s">
        <v>513</v>
      </c>
      <c r="D175" s="169" t="s">
        <v>1315</v>
      </c>
      <c r="E175" s="139">
        <v>36.3053172</v>
      </c>
      <c r="F175" s="139">
        <v>126.605041</v>
      </c>
      <c r="G175" s="149" t="str">
        <f t="shared" si="12"/>
        <v>번호인식</v>
      </c>
      <c r="H175" s="225"/>
      <c r="I175" s="146">
        <f t="shared" si="13"/>
        <v>2</v>
      </c>
      <c r="J175" s="255"/>
      <c r="K175" s="255">
        <v>0</v>
      </c>
      <c r="L175" s="250"/>
      <c r="M175" s="250">
        <v>2</v>
      </c>
    </row>
    <row r="176" spans="2:13" ht="29.25" customHeight="1">
      <c r="B176" s="135">
        <f t="shared" si="14"/>
        <v>168</v>
      </c>
      <c r="C176" s="150" t="s">
        <v>514</v>
      </c>
      <c r="D176" s="169" t="s">
        <v>1404</v>
      </c>
      <c r="E176" s="157">
        <v>36.2472397</v>
      </c>
      <c r="F176" s="157">
        <v>126.541347</v>
      </c>
      <c r="G176" s="149" t="str">
        <f t="shared" si="12"/>
        <v>번호인식</v>
      </c>
      <c r="H176" s="225"/>
      <c r="I176" s="146">
        <f t="shared" si="13"/>
        <v>2</v>
      </c>
      <c r="J176" s="255"/>
      <c r="K176" s="255">
        <v>0</v>
      </c>
      <c r="L176" s="250"/>
      <c r="M176" s="250">
        <v>2</v>
      </c>
    </row>
    <row r="177" spans="2:13" ht="21" customHeight="1">
      <c r="B177" s="135">
        <f t="shared" si="14"/>
        <v>169</v>
      </c>
      <c r="C177" s="151" t="s">
        <v>535</v>
      </c>
      <c r="D177" s="151" t="s">
        <v>1948</v>
      </c>
      <c r="E177" s="156">
        <v>36.3088661</v>
      </c>
      <c r="F177" s="156">
        <v>126.545983</v>
      </c>
      <c r="G177" s="149" t="str">
        <f t="shared" si="12"/>
        <v>동영상</v>
      </c>
      <c r="H177" s="225"/>
      <c r="I177" s="146">
        <f t="shared" si="13"/>
        <v>2</v>
      </c>
      <c r="J177" s="268"/>
      <c r="K177" s="273">
        <v>2</v>
      </c>
      <c r="L177" s="252"/>
      <c r="M177" s="252"/>
    </row>
    <row r="178" spans="2:13" ht="21.75" customHeight="1">
      <c r="B178" s="135">
        <f t="shared" si="14"/>
        <v>170</v>
      </c>
      <c r="C178" s="151" t="s">
        <v>536</v>
      </c>
      <c r="D178" s="151" t="s">
        <v>779</v>
      </c>
      <c r="E178" s="156">
        <v>36.3062093</v>
      </c>
      <c r="F178" s="156">
        <v>126.551805</v>
      </c>
      <c r="G178" s="149" t="str">
        <f t="shared" si="12"/>
        <v>동영상</v>
      </c>
      <c r="H178" s="225"/>
      <c r="I178" s="146">
        <f t="shared" si="13"/>
        <v>3</v>
      </c>
      <c r="J178" s="268"/>
      <c r="K178" s="273">
        <v>3</v>
      </c>
      <c r="L178" s="252"/>
      <c r="M178" s="252"/>
    </row>
    <row r="179" spans="2:13" ht="21.75" customHeight="1">
      <c r="B179" s="135">
        <f t="shared" si="14"/>
        <v>171</v>
      </c>
      <c r="C179" s="151" t="s">
        <v>537</v>
      </c>
      <c r="D179" s="151" t="s">
        <v>1788</v>
      </c>
      <c r="E179" s="156">
        <v>36.3027618</v>
      </c>
      <c r="F179" s="156">
        <v>126.608105</v>
      </c>
      <c r="G179" s="149" t="str">
        <f t="shared" si="12"/>
        <v>동영상</v>
      </c>
      <c r="H179" s="225"/>
      <c r="I179" s="146">
        <f t="shared" si="13"/>
        <v>2</v>
      </c>
      <c r="J179" s="268"/>
      <c r="K179" s="273">
        <v>2</v>
      </c>
      <c r="L179" s="252"/>
      <c r="M179" s="252"/>
    </row>
    <row r="180" spans="2:13" ht="21.75" customHeight="1">
      <c r="B180" s="135">
        <f t="shared" si="14"/>
        <v>172</v>
      </c>
      <c r="C180" s="152" t="s">
        <v>538</v>
      </c>
      <c r="D180" s="152" t="s">
        <v>780</v>
      </c>
      <c r="E180" s="156">
        <v>36.4948576</v>
      </c>
      <c r="F180" s="156">
        <v>126.579851</v>
      </c>
      <c r="G180" s="149" t="str">
        <f t="shared" si="12"/>
        <v>동영상</v>
      </c>
      <c r="H180" s="225"/>
      <c r="I180" s="146">
        <f t="shared" si="13"/>
        <v>2</v>
      </c>
      <c r="J180" s="268"/>
      <c r="K180" s="273">
        <v>2</v>
      </c>
      <c r="L180" s="252"/>
      <c r="M180" s="252"/>
    </row>
    <row r="181" spans="2:13" ht="21.75" customHeight="1">
      <c r="B181" s="135">
        <f t="shared" si="14"/>
        <v>173</v>
      </c>
      <c r="C181" s="152" t="s">
        <v>539</v>
      </c>
      <c r="D181" s="152" t="s">
        <v>1789</v>
      </c>
      <c r="E181" s="156">
        <v>36.4771516</v>
      </c>
      <c r="F181" s="156">
        <v>126.525776</v>
      </c>
      <c r="G181" s="149" t="str">
        <f t="shared" si="12"/>
        <v>동영상</v>
      </c>
      <c r="H181" s="225"/>
      <c r="I181" s="146">
        <f t="shared" si="13"/>
        <v>2</v>
      </c>
      <c r="J181" s="268"/>
      <c r="K181" s="273">
        <v>2</v>
      </c>
      <c r="L181" s="252"/>
      <c r="M181" s="252"/>
    </row>
    <row r="182" spans="2:13" ht="21.75" customHeight="1">
      <c r="B182" s="135">
        <f t="shared" si="14"/>
        <v>174</v>
      </c>
      <c r="C182" s="152" t="s">
        <v>540</v>
      </c>
      <c r="D182" s="152" t="s">
        <v>1790</v>
      </c>
      <c r="E182" s="156">
        <v>36.2414518</v>
      </c>
      <c r="F182" s="156">
        <v>126.554053</v>
      </c>
      <c r="G182" s="149" t="str">
        <f t="shared" si="12"/>
        <v>동영상</v>
      </c>
      <c r="H182" s="225"/>
      <c r="I182" s="146">
        <f t="shared" si="13"/>
        <v>3</v>
      </c>
      <c r="J182" s="268">
        <v>1</v>
      </c>
      <c r="K182" s="273">
        <v>2</v>
      </c>
      <c r="L182" s="252"/>
      <c r="M182" s="252"/>
    </row>
    <row r="183" spans="2:13" ht="21.75" customHeight="1">
      <c r="B183" s="135">
        <f t="shared" si="14"/>
        <v>175</v>
      </c>
      <c r="C183" s="152" t="s">
        <v>546</v>
      </c>
      <c r="D183" s="152" t="s">
        <v>781</v>
      </c>
      <c r="E183" s="156">
        <v>36.2308559</v>
      </c>
      <c r="F183" s="156">
        <v>126.591694</v>
      </c>
      <c r="G183" s="149" t="str">
        <f aca="true" t="shared" si="15" ref="G183:G246">IF(AND(M183=0,L183=0),"동영상","번호인식")</f>
        <v>동영상</v>
      </c>
      <c r="H183" s="225"/>
      <c r="I183" s="146">
        <f t="shared" si="13"/>
        <v>2</v>
      </c>
      <c r="J183" s="268"/>
      <c r="K183" s="273">
        <v>2</v>
      </c>
      <c r="L183" s="252"/>
      <c r="M183" s="252"/>
    </row>
    <row r="184" spans="2:13" ht="21.75" customHeight="1">
      <c r="B184" s="135">
        <f t="shared" si="14"/>
        <v>176</v>
      </c>
      <c r="C184" s="153" t="s">
        <v>547</v>
      </c>
      <c r="D184" s="153" t="s">
        <v>1791</v>
      </c>
      <c r="E184" s="156">
        <v>36.2326703</v>
      </c>
      <c r="F184" s="156">
        <v>126.602737</v>
      </c>
      <c r="G184" s="149" t="str">
        <f t="shared" si="15"/>
        <v>동영상</v>
      </c>
      <c r="H184" s="225"/>
      <c r="I184" s="146">
        <f t="shared" si="13"/>
        <v>2</v>
      </c>
      <c r="J184" s="268"/>
      <c r="K184" s="274">
        <v>2</v>
      </c>
      <c r="L184" s="253"/>
      <c r="M184" s="253"/>
    </row>
    <row r="185" spans="2:13" ht="21.75" customHeight="1">
      <c r="B185" s="135">
        <f t="shared" si="14"/>
        <v>177</v>
      </c>
      <c r="C185" s="154" t="s">
        <v>548</v>
      </c>
      <c r="D185" s="154" t="s">
        <v>840</v>
      </c>
      <c r="E185" s="158">
        <v>36.4428955</v>
      </c>
      <c r="F185" s="158">
        <v>126.55157</v>
      </c>
      <c r="G185" s="149" t="str">
        <f t="shared" si="15"/>
        <v>동영상</v>
      </c>
      <c r="H185" s="225"/>
      <c r="I185" s="146">
        <f t="shared" si="13"/>
        <v>1</v>
      </c>
      <c r="J185" s="255"/>
      <c r="K185" s="275">
        <v>1</v>
      </c>
      <c r="L185" s="254"/>
      <c r="M185" s="254"/>
    </row>
    <row r="186" spans="2:13" ht="21.75" customHeight="1">
      <c r="B186" s="135">
        <f t="shared" si="14"/>
        <v>178</v>
      </c>
      <c r="C186" s="154" t="s">
        <v>549</v>
      </c>
      <c r="D186" s="154" t="s">
        <v>1792</v>
      </c>
      <c r="E186" s="159">
        <v>36.4489083</v>
      </c>
      <c r="F186" s="159">
        <v>126.559393</v>
      </c>
      <c r="G186" s="149" t="str">
        <f t="shared" si="15"/>
        <v>동영상</v>
      </c>
      <c r="H186" s="225"/>
      <c r="I186" s="146">
        <f t="shared" si="13"/>
        <v>1</v>
      </c>
      <c r="J186" s="255"/>
      <c r="K186" s="275">
        <v>1</v>
      </c>
      <c r="L186" s="254"/>
      <c r="M186" s="254"/>
    </row>
    <row r="187" spans="2:13" ht="21.75" customHeight="1">
      <c r="B187" s="135">
        <f t="shared" si="14"/>
        <v>179</v>
      </c>
      <c r="C187" s="154" t="s">
        <v>550</v>
      </c>
      <c r="D187" s="154" t="s">
        <v>782</v>
      </c>
      <c r="E187" s="159">
        <v>36.4444448</v>
      </c>
      <c r="F187" s="159">
        <v>126.540736</v>
      </c>
      <c r="G187" s="149" t="str">
        <f t="shared" si="15"/>
        <v>동영상</v>
      </c>
      <c r="H187" s="225"/>
      <c r="I187" s="146">
        <f t="shared" si="13"/>
        <v>2</v>
      </c>
      <c r="J187" s="255"/>
      <c r="K187" s="275">
        <v>2</v>
      </c>
      <c r="L187" s="254"/>
      <c r="M187" s="254"/>
    </row>
    <row r="188" spans="2:13" ht="21.75" customHeight="1">
      <c r="B188" s="135">
        <f t="shared" si="14"/>
        <v>180</v>
      </c>
      <c r="C188" s="154" t="s">
        <v>551</v>
      </c>
      <c r="D188" s="154" t="s">
        <v>1793</v>
      </c>
      <c r="E188" s="159">
        <v>36.3830071</v>
      </c>
      <c r="F188" s="159">
        <v>126.547573</v>
      </c>
      <c r="G188" s="149" t="str">
        <f t="shared" si="15"/>
        <v>동영상</v>
      </c>
      <c r="H188" s="225"/>
      <c r="I188" s="146">
        <f t="shared" si="13"/>
        <v>2</v>
      </c>
      <c r="J188" s="255"/>
      <c r="K188" s="275">
        <v>2</v>
      </c>
      <c r="L188" s="254"/>
      <c r="M188" s="254"/>
    </row>
    <row r="189" spans="2:13" ht="21.75" customHeight="1">
      <c r="B189" s="135">
        <f t="shared" si="14"/>
        <v>181</v>
      </c>
      <c r="C189" s="154" t="s">
        <v>552</v>
      </c>
      <c r="D189" s="154" t="s">
        <v>783</v>
      </c>
      <c r="E189" s="159">
        <v>36.3751066</v>
      </c>
      <c r="F189" s="159">
        <v>126.550683</v>
      </c>
      <c r="G189" s="149" t="str">
        <f t="shared" si="15"/>
        <v>동영상</v>
      </c>
      <c r="H189" s="225"/>
      <c r="I189" s="146">
        <f t="shared" si="13"/>
        <v>2</v>
      </c>
      <c r="J189" s="255"/>
      <c r="K189" s="275">
        <v>2</v>
      </c>
      <c r="L189" s="254"/>
      <c r="M189" s="254"/>
    </row>
    <row r="190" spans="2:13" ht="21.75" customHeight="1">
      <c r="B190" s="135">
        <f t="shared" si="14"/>
        <v>182</v>
      </c>
      <c r="C190" s="154" t="s">
        <v>553</v>
      </c>
      <c r="D190" s="154" t="s">
        <v>1794</v>
      </c>
      <c r="E190" s="159">
        <v>36.4221066</v>
      </c>
      <c r="F190" s="159">
        <v>126.588751</v>
      </c>
      <c r="G190" s="149" t="str">
        <f t="shared" si="15"/>
        <v>동영상</v>
      </c>
      <c r="H190" s="225"/>
      <c r="I190" s="146">
        <f t="shared" si="13"/>
        <v>2</v>
      </c>
      <c r="J190" s="255"/>
      <c r="K190" s="275">
        <v>2</v>
      </c>
      <c r="L190" s="254"/>
      <c r="M190" s="254"/>
    </row>
    <row r="191" spans="2:13" ht="21.75" customHeight="1">
      <c r="B191" s="135">
        <f t="shared" si="14"/>
        <v>183</v>
      </c>
      <c r="C191" s="154" t="s">
        <v>1664</v>
      </c>
      <c r="D191" s="154" t="s">
        <v>784</v>
      </c>
      <c r="E191" s="159">
        <v>36.3177131</v>
      </c>
      <c r="F191" s="159">
        <v>126.509964</v>
      </c>
      <c r="G191" s="149" t="str">
        <f t="shared" si="15"/>
        <v>동영상</v>
      </c>
      <c r="H191" s="225"/>
      <c r="I191" s="146">
        <f t="shared" si="13"/>
        <v>2</v>
      </c>
      <c r="J191" s="255"/>
      <c r="K191" s="275">
        <v>2</v>
      </c>
      <c r="L191" s="254"/>
      <c r="M191" s="254"/>
    </row>
    <row r="192" spans="2:13" ht="21.75" customHeight="1">
      <c r="B192" s="135">
        <f t="shared" si="14"/>
        <v>184</v>
      </c>
      <c r="C192" s="154" t="s">
        <v>545</v>
      </c>
      <c r="D192" s="154" t="s">
        <v>1795</v>
      </c>
      <c r="E192" s="159">
        <v>36.3164287</v>
      </c>
      <c r="F192" s="159">
        <v>126.50936</v>
      </c>
      <c r="G192" s="149" t="str">
        <f t="shared" si="15"/>
        <v>동영상</v>
      </c>
      <c r="H192" s="225"/>
      <c r="I192" s="146">
        <f t="shared" si="13"/>
        <v>2</v>
      </c>
      <c r="J192" s="255"/>
      <c r="K192" s="275">
        <v>2</v>
      </c>
      <c r="L192" s="254"/>
      <c r="M192" s="254"/>
    </row>
    <row r="193" spans="2:13" ht="21.75" customHeight="1">
      <c r="B193" s="135">
        <f t="shared" si="14"/>
        <v>185</v>
      </c>
      <c r="C193" s="154" t="s">
        <v>544</v>
      </c>
      <c r="D193" s="154" t="s">
        <v>1546</v>
      </c>
      <c r="E193" s="159">
        <v>36.3329981</v>
      </c>
      <c r="F193" s="159">
        <v>126.524726</v>
      </c>
      <c r="G193" s="149" t="str">
        <f t="shared" si="15"/>
        <v>동영상</v>
      </c>
      <c r="H193" s="225"/>
      <c r="I193" s="146">
        <f t="shared" si="13"/>
        <v>2</v>
      </c>
      <c r="J193" s="255"/>
      <c r="K193" s="275">
        <v>2</v>
      </c>
      <c r="L193" s="254"/>
      <c r="M193" s="254"/>
    </row>
    <row r="194" spans="2:13" ht="21.75" customHeight="1">
      <c r="B194" s="135">
        <f t="shared" si="14"/>
        <v>186</v>
      </c>
      <c r="C194" s="154" t="s">
        <v>543</v>
      </c>
      <c r="D194" s="154" t="s">
        <v>1796</v>
      </c>
      <c r="E194" s="159">
        <v>36.3218233</v>
      </c>
      <c r="F194" s="159">
        <v>126.541401</v>
      </c>
      <c r="G194" s="149" t="str">
        <f t="shared" si="15"/>
        <v>동영상</v>
      </c>
      <c r="H194" s="225"/>
      <c r="I194" s="146">
        <f t="shared" si="13"/>
        <v>2</v>
      </c>
      <c r="J194" s="255"/>
      <c r="K194" s="275">
        <v>2</v>
      </c>
      <c r="L194" s="254"/>
      <c r="M194" s="254"/>
    </row>
    <row r="195" spans="2:13" ht="21.75" customHeight="1">
      <c r="B195" s="135">
        <f t="shared" si="14"/>
        <v>187</v>
      </c>
      <c r="C195" s="154" t="s">
        <v>1681</v>
      </c>
      <c r="D195" s="154" t="s">
        <v>1797</v>
      </c>
      <c r="E195" s="159">
        <v>36.304138</v>
      </c>
      <c r="F195" s="159">
        <v>126.517439</v>
      </c>
      <c r="G195" s="149" t="str">
        <f t="shared" si="15"/>
        <v>동영상</v>
      </c>
      <c r="H195" s="225"/>
      <c r="I195" s="146">
        <f t="shared" si="13"/>
        <v>3</v>
      </c>
      <c r="J195" s="255"/>
      <c r="K195" s="275">
        <v>3</v>
      </c>
      <c r="L195" s="254"/>
      <c r="M195" s="254"/>
    </row>
    <row r="196" spans="2:13" ht="21.75" customHeight="1">
      <c r="B196" s="135">
        <f t="shared" si="14"/>
        <v>188</v>
      </c>
      <c r="C196" s="154" t="s">
        <v>1669</v>
      </c>
      <c r="D196" s="154" t="s">
        <v>1049</v>
      </c>
      <c r="E196" s="159">
        <v>36.3372424</v>
      </c>
      <c r="F196" s="159">
        <v>126.578106</v>
      </c>
      <c r="G196" s="149" t="str">
        <f t="shared" si="15"/>
        <v>동영상</v>
      </c>
      <c r="H196" s="225"/>
      <c r="I196" s="146">
        <f t="shared" si="13"/>
        <v>2</v>
      </c>
      <c r="J196" s="255"/>
      <c r="K196" s="275">
        <v>2</v>
      </c>
      <c r="L196" s="254"/>
      <c r="M196" s="254"/>
    </row>
    <row r="197" spans="2:13" ht="21.75" customHeight="1">
      <c r="B197" s="135">
        <f t="shared" si="14"/>
        <v>189</v>
      </c>
      <c r="C197" s="154" t="s">
        <v>542</v>
      </c>
      <c r="D197" s="154" t="s">
        <v>1798</v>
      </c>
      <c r="E197" s="159">
        <v>36.3458768</v>
      </c>
      <c r="F197" s="159">
        <v>126.567087</v>
      </c>
      <c r="G197" s="149" t="str">
        <f t="shared" si="15"/>
        <v>동영상</v>
      </c>
      <c r="H197" s="225"/>
      <c r="I197" s="146">
        <f t="shared" si="13"/>
        <v>2</v>
      </c>
      <c r="J197" s="255"/>
      <c r="K197" s="275">
        <v>2</v>
      </c>
      <c r="L197" s="254"/>
      <c r="M197" s="254"/>
    </row>
    <row r="198" spans="2:13" ht="21.75" customHeight="1">
      <c r="B198" s="135">
        <f t="shared" si="14"/>
        <v>190</v>
      </c>
      <c r="C198" s="154" t="s">
        <v>554</v>
      </c>
      <c r="D198" s="154" t="s">
        <v>785</v>
      </c>
      <c r="E198" s="159">
        <v>36.333922</v>
      </c>
      <c r="F198" s="159">
        <v>126.566257</v>
      </c>
      <c r="G198" s="149" t="str">
        <f t="shared" si="15"/>
        <v>동영상</v>
      </c>
      <c r="H198" s="225"/>
      <c r="I198" s="146">
        <f t="shared" si="13"/>
        <v>2</v>
      </c>
      <c r="J198" s="255"/>
      <c r="K198" s="275">
        <v>2</v>
      </c>
      <c r="L198" s="254"/>
      <c r="M198" s="254"/>
    </row>
    <row r="199" spans="2:13" ht="21.75" customHeight="1">
      <c r="B199" s="135">
        <f t="shared" si="14"/>
        <v>191</v>
      </c>
      <c r="C199" s="154" t="s">
        <v>1262</v>
      </c>
      <c r="D199" s="154" t="s">
        <v>1799</v>
      </c>
      <c r="E199" s="159">
        <v>36.3190153</v>
      </c>
      <c r="F199" s="159">
        <v>126.551267</v>
      </c>
      <c r="G199" s="149" t="str">
        <f t="shared" si="15"/>
        <v>동영상</v>
      </c>
      <c r="H199" s="225"/>
      <c r="I199" s="146">
        <f t="shared" si="13"/>
        <v>2</v>
      </c>
      <c r="J199" s="255">
        <v>1</v>
      </c>
      <c r="K199" s="275">
        <v>1</v>
      </c>
      <c r="L199" s="254"/>
      <c r="M199" s="254"/>
    </row>
    <row r="200" spans="2:13" ht="21.75" customHeight="1">
      <c r="B200" s="135">
        <f t="shared" si="14"/>
        <v>192</v>
      </c>
      <c r="C200" s="154" t="s">
        <v>1613</v>
      </c>
      <c r="D200" s="154" t="s">
        <v>786</v>
      </c>
      <c r="E200" s="159">
        <v>36.3524911</v>
      </c>
      <c r="F200" s="159">
        <v>126.603333</v>
      </c>
      <c r="G200" s="149" t="str">
        <f t="shared" si="15"/>
        <v>동영상</v>
      </c>
      <c r="H200" s="225"/>
      <c r="I200" s="146">
        <f t="shared" si="13"/>
        <v>2</v>
      </c>
      <c r="J200" s="255"/>
      <c r="K200" s="275">
        <v>2</v>
      </c>
      <c r="L200" s="254"/>
      <c r="M200" s="254"/>
    </row>
    <row r="201" spans="2:13" ht="21.75" customHeight="1">
      <c r="B201" s="135">
        <f t="shared" si="14"/>
        <v>193</v>
      </c>
      <c r="C201" s="154" t="s">
        <v>1629</v>
      </c>
      <c r="D201" s="154" t="s">
        <v>1800</v>
      </c>
      <c r="E201" s="159">
        <v>36.345449</v>
      </c>
      <c r="F201" s="159">
        <v>126.606243</v>
      </c>
      <c r="G201" s="149" t="str">
        <f t="shared" si="15"/>
        <v>동영상</v>
      </c>
      <c r="H201" s="225"/>
      <c r="I201" s="146">
        <f t="shared" si="13"/>
        <v>2</v>
      </c>
      <c r="J201" s="255"/>
      <c r="K201" s="275">
        <v>2</v>
      </c>
      <c r="L201" s="254"/>
      <c r="M201" s="254"/>
    </row>
    <row r="202" spans="2:13" ht="21.75" customHeight="1">
      <c r="B202" s="135">
        <f aca="true" t="shared" si="16" ref="B202:B265">ROW()-8</f>
        <v>194</v>
      </c>
      <c r="C202" s="154" t="s">
        <v>1616</v>
      </c>
      <c r="D202" s="154" t="s">
        <v>787</v>
      </c>
      <c r="E202" s="159">
        <v>36.3463534</v>
      </c>
      <c r="F202" s="159">
        <v>126.603113</v>
      </c>
      <c r="G202" s="149" t="str">
        <f t="shared" si="15"/>
        <v>동영상</v>
      </c>
      <c r="H202" s="225"/>
      <c r="I202" s="146">
        <f t="shared" si="13"/>
        <v>3</v>
      </c>
      <c r="J202" s="255"/>
      <c r="K202" s="275">
        <v>3</v>
      </c>
      <c r="L202" s="254"/>
      <c r="M202" s="254"/>
    </row>
    <row r="203" spans="2:13" ht="21.75" customHeight="1">
      <c r="B203" s="135">
        <f t="shared" si="16"/>
        <v>195</v>
      </c>
      <c r="C203" s="154" t="s">
        <v>1625</v>
      </c>
      <c r="D203" s="154" t="s">
        <v>788</v>
      </c>
      <c r="E203" s="159">
        <v>36.3491773</v>
      </c>
      <c r="F203" s="159">
        <v>126.606828</v>
      </c>
      <c r="G203" s="149" t="str">
        <f t="shared" si="15"/>
        <v>동영상</v>
      </c>
      <c r="H203" s="225"/>
      <c r="I203" s="146">
        <f aca="true" t="shared" si="17" ref="I203:I272">K203+M203+J203+L203</f>
        <v>3</v>
      </c>
      <c r="J203" s="255"/>
      <c r="K203" s="275">
        <v>3</v>
      </c>
      <c r="L203" s="254"/>
      <c r="M203" s="254"/>
    </row>
    <row r="204" spans="2:13" ht="21.75" customHeight="1">
      <c r="B204" s="135">
        <f t="shared" si="16"/>
        <v>196</v>
      </c>
      <c r="C204" s="154" t="s">
        <v>515</v>
      </c>
      <c r="D204" s="154" t="s">
        <v>789</v>
      </c>
      <c r="E204" s="159">
        <v>36.3448359</v>
      </c>
      <c r="F204" s="159">
        <v>126.603405</v>
      </c>
      <c r="G204" s="149" t="str">
        <f t="shared" si="15"/>
        <v>동영상</v>
      </c>
      <c r="H204" s="225"/>
      <c r="I204" s="146">
        <f t="shared" si="17"/>
        <v>2</v>
      </c>
      <c r="J204" s="255"/>
      <c r="K204" s="275">
        <v>2</v>
      </c>
      <c r="L204" s="254"/>
      <c r="M204" s="254"/>
    </row>
    <row r="205" spans="2:13" ht="21.75" customHeight="1">
      <c r="B205" s="135">
        <f t="shared" si="16"/>
        <v>197</v>
      </c>
      <c r="C205" s="154" t="s">
        <v>555</v>
      </c>
      <c r="D205" s="154" t="s">
        <v>790</v>
      </c>
      <c r="E205" s="159">
        <v>36.359958</v>
      </c>
      <c r="F205" s="159">
        <v>126.597479</v>
      </c>
      <c r="G205" s="149" t="str">
        <f t="shared" si="15"/>
        <v>동영상</v>
      </c>
      <c r="H205" s="225"/>
      <c r="I205" s="146">
        <f t="shared" si="17"/>
        <v>3</v>
      </c>
      <c r="J205" s="255"/>
      <c r="K205" s="275">
        <v>3</v>
      </c>
      <c r="L205" s="254"/>
      <c r="M205" s="254"/>
    </row>
    <row r="206" spans="2:13" ht="21.75" customHeight="1">
      <c r="B206" s="135">
        <f t="shared" si="16"/>
        <v>198</v>
      </c>
      <c r="C206" s="154" t="s">
        <v>1562</v>
      </c>
      <c r="D206" s="154" t="s">
        <v>791</v>
      </c>
      <c r="E206" s="159">
        <v>36.3587452</v>
      </c>
      <c r="F206" s="159">
        <v>126.596597</v>
      </c>
      <c r="G206" s="149" t="str">
        <f t="shared" si="15"/>
        <v>동영상</v>
      </c>
      <c r="H206" s="225"/>
      <c r="I206" s="146">
        <f t="shared" si="17"/>
        <v>2</v>
      </c>
      <c r="J206" s="255"/>
      <c r="K206" s="275">
        <v>2</v>
      </c>
      <c r="L206" s="254"/>
      <c r="M206" s="254"/>
    </row>
    <row r="207" spans="2:13" ht="21.75" customHeight="1">
      <c r="B207" s="135">
        <f t="shared" si="16"/>
        <v>199</v>
      </c>
      <c r="C207" s="154" t="s">
        <v>556</v>
      </c>
      <c r="D207" s="154" t="s">
        <v>1478</v>
      </c>
      <c r="E207" s="159">
        <v>36.3703416</v>
      </c>
      <c r="F207" s="159">
        <v>126.618002</v>
      </c>
      <c r="G207" s="149" t="str">
        <f t="shared" si="15"/>
        <v>동영상</v>
      </c>
      <c r="H207" s="225"/>
      <c r="I207" s="146">
        <f t="shared" si="17"/>
        <v>2</v>
      </c>
      <c r="J207" s="255"/>
      <c r="K207" s="275">
        <v>2</v>
      </c>
      <c r="L207" s="254"/>
      <c r="M207" s="254"/>
    </row>
    <row r="208" spans="2:13" ht="21.75" customHeight="1">
      <c r="B208" s="135">
        <f t="shared" si="16"/>
        <v>200</v>
      </c>
      <c r="C208" s="154" t="s">
        <v>557</v>
      </c>
      <c r="D208" s="154" t="s">
        <v>792</v>
      </c>
      <c r="E208" s="159">
        <v>36.356521</v>
      </c>
      <c r="F208" s="159">
        <v>126.603143</v>
      </c>
      <c r="G208" s="149" t="str">
        <f t="shared" si="15"/>
        <v>동영상</v>
      </c>
      <c r="H208" s="225"/>
      <c r="I208" s="146">
        <f t="shared" si="17"/>
        <v>3</v>
      </c>
      <c r="J208" s="146"/>
      <c r="K208" s="276">
        <v>3</v>
      </c>
      <c r="L208" s="254"/>
      <c r="M208" s="254"/>
    </row>
    <row r="209" spans="2:13" ht="21.75" customHeight="1">
      <c r="B209" s="135">
        <f t="shared" si="16"/>
        <v>201</v>
      </c>
      <c r="C209" s="154" t="s">
        <v>848</v>
      </c>
      <c r="D209" s="154" t="s">
        <v>793</v>
      </c>
      <c r="E209" s="159">
        <v>36.3452848</v>
      </c>
      <c r="F209" s="159">
        <v>126.590874</v>
      </c>
      <c r="G209" s="149" t="str">
        <f t="shared" si="15"/>
        <v>동영상</v>
      </c>
      <c r="H209" s="225"/>
      <c r="I209" s="146">
        <f t="shared" si="17"/>
        <v>2</v>
      </c>
      <c r="J209" s="146"/>
      <c r="K209" s="276">
        <v>2</v>
      </c>
      <c r="L209" s="254"/>
      <c r="M209" s="254"/>
    </row>
    <row r="210" spans="2:13" ht="21.75" customHeight="1">
      <c r="B210" s="135">
        <f t="shared" si="16"/>
        <v>202</v>
      </c>
      <c r="C210" s="154" t="s">
        <v>558</v>
      </c>
      <c r="D210" s="154" t="s">
        <v>794</v>
      </c>
      <c r="E210" s="159">
        <v>36.34864</v>
      </c>
      <c r="F210" s="159">
        <v>126.594349</v>
      </c>
      <c r="G210" s="149" t="str">
        <f t="shared" si="15"/>
        <v>동영상</v>
      </c>
      <c r="H210" s="225"/>
      <c r="I210" s="146">
        <f t="shared" si="17"/>
        <v>2</v>
      </c>
      <c r="J210" s="146"/>
      <c r="K210" s="276">
        <v>2</v>
      </c>
      <c r="L210" s="254"/>
      <c r="M210" s="254"/>
    </row>
    <row r="211" spans="2:13" ht="21.75" customHeight="1">
      <c r="B211" s="135">
        <f t="shared" si="16"/>
        <v>203</v>
      </c>
      <c r="C211" s="154" t="s">
        <v>1578</v>
      </c>
      <c r="D211" s="154" t="s">
        <v>795</v>
      </c>
      <c r="E211" s="159">
        <v>36.348405</v>
      </c>
      <c r="F211" s="159">
        <v>126.588217</v>
      </c>
      <c r="G211" s="149" t="str">
        <f t="shared" si="15"/>
        <v>동영상</v>
      </c>
      <c r="H211" s="225"/>
      <c r="I211" s="146">
        <f t="shared" si="17"/>
        <v>3</v>
      </c>
      <c r="J211" s="146"/>
      <c r="K211" s="276">
        <v>3</v>
      </c>
      <c r="L211" s="254"/>
      <c r="M211" s="254"/>
    </row>
    <row r="212" spans="2:13" ht="21.75" customHeight="1">
      <c r="B212" s="135">
        <f t="shared" si="16"/>
        <v>204</v>
      </c>
      <c r="C212" s="154" t="s">
        <v>516</v>
      </c>
      <c r="D212" s="154" t="s">
        <v>1746</v>
      </c>
      <c r="E212" s="159">
        <v>36.3561195</v>
      </c>
      <c r="F212" s="159">
        <v>126.600301</v>
      </c>
      <c r="G212" s="149" t="str">
        <f t="shared" si="15"/>
        <v>동영상</v>
      </c>
      <c r="H212" s="225"/>
      <c r="I212" s="146">
        <f t="shared" si="17"/>
        <v>2</v>
      </c>
      <c r="J212" s="146"/>
      <c r="K212" s="276">
        <v>2</v>
      </c>
      <c r="L212" s="254"/>
      <c r="M212" s="254"/>
    </row>
    <row r="213" spans="2:13" ht="21.75" customHeight="1">
      <c r="B213" s="135">
        <f t="shared" si="16"/>
        <v>205</v>
      </c>
      <c r="C213" s="154" t="s">
        <v>559</v>
      </c>
      <c r="D213" s="154" t="s">
        <v>1801</v>
      </c>
      <c r="E213" s="159">
        <v>36.3434365</v>
      </c>
      <c r="F213" s="159">
        <v>126.599471</v>
      </c>
      <c r="G213" s="149" t="str">
        <f t="shared" si="15"/>
        <v>동영상</v>
      </c>
      <c r="H213" s="225"/>
      <c r="I213" s="146">
        <f t="shared" si="17"/>
        <v>2</v>
      </c>
      <c r="J213" s="146"/>
      <c r="K213" s="276">
        <v>2</v>
      </c>
      <c r="L213" s="254"/>
      <c r="M213" s="254"/>
    </row>
    <row r="214" spans="2:13" ht="21.75" customHeight="1">
      <c r="B214" s="135">
        <f t="shared" si="16"/>
        <v>206</v>
      </c>
      <c r="C214" s="154" t="s">
        <v>541</v>
      </c>
      <c r="D214" s="154" t="s">
        <v>796</v>
      </c>
      <c r="E214" s="159">
        <v>36.3440413</v>
      </c>
      <c r="F214" s="159">
        <v>126.590919</v>
      </c>
      <c r="G214" s="149" t="str">
        <f t="shared" si="15"/>
        <v>동영상</v>
      </c>
      <c r="H214" s="225"/>
      <c r="I214" s="146">
        <f t="shared" si="17"/>
        <v>2</v>
      </c>
      <c r="J214" s="146"/>
      <c r="K214" s="276">
        <v>2</v>
      </c>
      <c r="L214" s="254"/>
      <c r="M214" s="254"/>
    </row>
    <row r="215" spans="2:13" ht="21.75" customHeight="1">
      <c r="B215" s="135">
        <f t="shared" si="16"/>
        <v>207</v>
      </c>
      <c r="C215" s="154" t="s">
        <v>890</v>
      </c>
      <c r="D215" s="167" t="s">
        <v>807</v>
      </c>
      <c r="E215" s="139">
        <v>36.3748573</v>
      </c>
      <c r="F215" s="139">
        <v>126.51833</v>
      </c>
      <c r="G215" s="149" t="str">
        <f t="shared" si="15"/>
        <v>동영상</v>
      </c>
      <c r="H215" s="225"/>
      <c r="I215" s="146">
        <f t="shared" si="17"/>
        <v>2</v>
      </c>
      <c r="J215" s="136"/>
      <c r="K215" s="250">
        <v>2</v>
      </c>
      <c r="L215" s="251"/>
      <c r="M215" s="251"/>
    </row>
    <row r="216" spans="2:13" ht="21.75" customHeight="1">
      <c r="B216" s="135">
        <f t="shared" si="16"/>
        <v>208</v>
      </c>
      <c r="C216" s="154" t="s">
        <v>1263</v>
      </c>
      <c r="D216" s="167" t="s">
        <v>797</v>
      </c>
      <c r="E216" s="139">
        <v>36.4060464</v>
      </c>
      <c r="F216" s="139">
        <v>126.521633</v>
      </c>
      <c r="G216" s="149" t="str">
        <f t="shared" si="15"/>
        <v>동영상</v>
      </c>
      <c r="H216" s="225"/>
      <c r="I216" s="146">
        <f t="shared" si="17"/>
        <v>2</v>
      </c>
      <c r="J216" s="136"/>
      <c r="K216" s="250">
        <v>2</v>
      </c>
      <c r="L216" s="251"/>
      <c r="M216" s="251"/>
    </row>
    <row r="217" spans="2:13" ht="21.75" customHeight="1">
      <c r="B217" s="135">
        <f t="shared" si="16"/>
        <v>209</v>
      </c>
      <c r="C217" s="154" t="s">
        <v>889</v>
      </c>
      <c r="D217" s="167" t="s">
        <v>798</v>
      </c>
      <c r="E217" s="139">
        <v>36.4261579</v>
      </c>
      <c r="F217" s="139">
        <v>126.524426</v>
      </c>
      <c r="G217" s="149" t="str">
        <f t="shared" si="15"/>
        <v>동영상</v>
      </c>
      <c r="H217" s="225"/>
      <c r="I217" s="146">
        <f t="shared" si="17"/>
        <v>2</v>
      </c>
      <c r="J217" s="136"/>
      <c r="K217" s="250">
        <v>2</v>
      </c>
      <c r="L217" s="251"/>
      <c r="M217" s="251"/>
    </row>
    <row r="218" spans="2:13" ht="21.75" customHeight="1">
      <c r="B218" s="135">
        <f t="shared" si="16"/>
        <v>210</v>
      </c>
      <c r="C218" s="154" t="s">
        <v>888</v>
      </c>
      <c r="D218" s="167" t="s">
        <v>799</v>
      </c>
      <c r="E218" s="139">
        <v>36.4077084</v>
      </c>
      <c r="F218" s="139">
        <v>126.541581</v>
      </c>
      <c r="G218" s="149" t="str">
        <f t="shared" si="15"/>
        <v>동영상</v>
      </c>
      <c r="H218" s="225"/>
      <c r="I218" s="146">
        <f t="shared" si="17"/>
        <v>1</v>
      </c>
      <c r="J218" s="136"/>
      <c r="K218" s="250">
        <v>1</v>
      </c>
      <c r="L218" s="251"/>
      <c r="M218" s="251"/>
    </row>
    <row r="219" spans="2:13" ht="21.75" customHeight="1">
      <c r="B219" s="135">
        <f t="shared" si="16"/>
        <v>211</v>
      </c>
      <c r="C219" s="154" t="s">
        <v>1363</v>
      </c>
      <c r="D219" s="201" t="s">
        <v>1364</v>
      </c>
      <c r="E219" s="139">
        <v>36.4925165</v>
      </c>
      <c r="F219" s="139">
        <v>126.5262988</v>
      </c>
      <c r="G219" s="149" t="str">
        <f t="shared" si="15"/>
        <v>동영상</v>
      </c>
      <c r="H219" s="225"/>
      <c r="I219" s="146">
        <v>3</v>
      </c>
      <c r="J219" s="136"/>
      <c r="K219" s="250">
        <v>3</v>
      </c>
      <c r="L219" s="251"/>
      <c r="M219" s="251"/>
    </row>
    <row r="220" spans="2:13" ht="21.75" customHeight="1">
      <c r="B220" s="135">
        <f t="shared" si="16"/>
        <v>212</v>
      </c>
      <c r="C220" s="154" t="s">
        <v>736</v>
      </c>
      <c r="D220" s="167" t="s">
        <v>800</v>
      </c>
      <c r="E220" s="139">
        <v>36.5089319</v>
      </c>
      <c r="F220" s="139">
        <v>126.5151633</v>
      </c>
      <c r="G220" s="149" t="str">
        <f t="shared" si="15"/>
        <v>동영상</v>
      </c>
      <c r="H220" s="225"/>
      <c r="I220" s="146">
        <f t="shared" si="17"/>
        <v>2</v>
      </c>
      <c r="J220" s="136"/>
      <c r="K220" s="250">
        <v>2</v>
      </c>
      <c r="L220" s="251"/>
      <c r="M220" s="251"/>
    </row>
    <row r="221" spans="2:13" ht="21.75" customHeight="1">
      <c r="B221" s="135">
        <f t="shared" si="16"/>
        <v>213</v>
      </c>
      <c r="C221" s="154" t="s">
        <v>732</v>
      </c>
      <c r="D221" s="195" t="s">
        <v>1178</v>
      </c>
      <c r="E221" s="139">
        <v>36.4858845</v>
      </c>
      <c r="F221" s="139">
        <v>126.5514204</v>
      </c>
      <c r="G221" s="149" t="str">
        <f t="shared" si="15"/>
        <v>동영상</v>
      </c>
      <c r="H221" s="225"/>
      <c r="I221" s="146">
        <f t="shared" si="17"/>
        <v>3</v>
      </c>
      <c r="J221" s="136"/>
      <c r="K221" s="250">
        <v>3</v>
      </c>
      <c r="L221" s="251"/>
      <c r="M221" s="251"/>
    </row>
    <row r="222" spans="2:13" ht="21.75" customHeight="1">
      <c r="B222" s="135">
        <f t="shared" si="16"/>
        <v>214</v>
      </c>
      <c r="C222" s="154" t="s">
        <v>887</v>
      </c>
      <c r="D222" s="167" t="s">
        <v>1729</v>
      </c>
      <c r="E222" s="139">
        <v>36.4028132</v>
      </c>
      <c r="F222" s="139">
        <v>126.633683</v>
      </c>
      <c r="G222" s="149" t="str">
        <f t="shared" si="15"/>
        <v>동영상</v>
      </c>
      <c r="H222" s="225"/>
      <c r="I222" s="146">
        <f t="shared" si="17"/>
        <v>2</v>
      </c>
      <c r="J222" s="136"/>
      <c r="K222" s="250">
        <v>2</v>
      </c>
      <c r="L222" s="251"/>
      <c r="M222" s="251"/>
    </row>
    <row r="223" spans="2:13" ht="21.75" customHeight="1">
      <c r="B223" s="135">
        <f t="shared" si="16"/>
        <v>215</v>
      </c>
      <c r="C223" s="154" t="s">
        <v>1538</v>
      </c>
      <c r="D223" s="167" t="s">
        <v>801</v>
      </c>
      <c r="E223" s="139">
        <v>36.3906214</v>
      </c>
      <c r="F223" s="139">
        <v>126.660741</v>
      </c>
      <c r="G223" s="149" t="str">
        <f t="shared" si="15"/>
        <v>동영상</v>
      </c>
      <c r="H223" s="225"/>
      <c r="I223" s="146">
        <f t="shared" si="17"/>
        <v>2</v>
      </c>
      <c r="J223" s="136"/>
      <c r="K223" s="250">
        <v>2</v>
      </c>
      <c r="L223" s="251"/>
      <c r="M223" s="251"/>
    </row>
    <row r="224" spans="2:13" ht="21.75" customHeight="1">
      <c r="B224" s="135">
        <f t="shared" si="16"/>
        <v>216</v>
      </c>
      <c r="C224" s="154" t="s">
        <v>885</v>
      </c>
      <c r="D224" s="167" t="s">
        <v>802</v>
      </c>
      <c r="E224" s="139">
        <v>36.4177757</v>
      </c>
      <c r="F224" s="139">
        <v>126.659079</v>
      </c>
      <c r="G224" s="149" t="str">
        <f t="shared" si="15"/>
        <v>동영상</v>
      </c>
      <c r="H224" s="225"/>
      <c r="I224" s="146">
        <f t="shared" si="17"/>
        <v>2</v>
      </c>
      <c r="J224" s="136"/>
      <c r="K224" s="250">
        <v>2</v>
      </c>
      <c r="L224" s="251"/>
      <c r="M224" s="251"/>
    </row>
    <row r="225" spans="2:13" ht="21.75" customHeight="1">
      <c r="B225" s="135">
        <f t="shared" si="16"/>
        <v>217</v>
      </c>
      <c r="C225" s="154" t="s">
        <v>886</v>
      </c>
      <c r="D225" s="167" t="s">
        <v>803</v>
      </c>
      <c r="E225" s="139">
        <v>36.3751972</v>
      </c>
      <c r="F225" s="139">
        <v>126.636738</v>
      </c>
      <c r="G225" s="149" t="str">
        <f t="shared" si="15"/>
        <v>동영상</v>
      </c>
      <c r="H225" s="225"/>
      <c r="I225" s="146">
        <f t="shared" si="17"/>
        <v>2</v>
      </c>
      <c r="J225" s="136"/>
      <c r="K225" s="250">
        <v>2</v>
      </c>
      <c r="L225" s="251"/>
      <c r="M225" s="251"/>
    </row>
    <row r="226" spans="2:13" ht="21.75" customHeight="1">
      <c r="B226" s="135">
        <f t="shared" si="16"/>
        <v>218</v>
      </c>
      <c r="C226" s="154" t="s">
        <v>733</v>
      </c>
      <c r="D226" s="167" t="s">
        <v>804</v>
      </c>
      <c r="E226" s="139">
        <v>36.3229978</v>
      </c>
      <c r="F226" s="139">
        <v>126.603362</v>
      </c>
      <c r="G226" s="149" t="str">
        <f t="shared" si="15"/>
        <v>동영상</v>
      </c>
      <c r="H226" s="225"/>
      <c r="I226" s="146">
        <f t="shared" si="17"/>
        <v>2</v>
      </c>
      <c r="J226" s="136"/>
      <c r="K226" s="250">
        <v>2</v>
      </c>
      <c r="L226" s="251"/>
      <c r="M226" s="251"/>
    </row>
    <row r="227" spans="2:13" ht="21.75" customHeight="1">
      <c r="B227" s="135">
        <f t="shared" si="16"/>
        <v>219</v>
      </c>
      <c r="C227" s="154" t="s">
        <v>1258</v>
      </c>
      <c r="D227" s="167" t="s">
        <v>1723</v>
      </c>
      <c r="E227" s="139">
        <v>36.3036237</v>
      </c>
      <c r="F227" s="139">
        <v>126.6420033</v>
      </c>
      <c r="G227" s="149" t="str">
        <f t="shared" si="15"/>
        <v>동영상</v>
      </c>
      <c r="H227" s="225"/>
      <c r="I227" s="146">
        <f t="shared" si="17"/>
        <v>1</v>
      </c>
      <c r="J227" s="136"/>
      <c r="K227" s="250">
        <v>1</v>
      </c>
      <c r="L227" s="251"/>
      <c r="M227" s="251"/>
    </row>
    <row r="228" spans="2:13" ht="21.75" customHeight="1">
      <c r="B228" s="135">
        <f t="shared" si="16"/>
        <v>220</v>
      </c>
      <c r="C228" s="154" t="s">
        <v>884</v>
      </c>
      <c r="D228" s="167" t="s">
        <v>805</v>
      </c>
      <c r="E228" s="139">
        <v>36.23701689</v>
      </c>
      <c r="F228" s="139">
        <v>126.6420033</v>
      </c>
      <c r="G228" s="149" t="str">
        <f t="shared" si="15"/>
        <v>동영상</v>
      </c>
      <c r="H228" s="225"/>
      <c r="I228" s="146">
        <f t="shared" si="17"/>
        <v>2</v>
      </c>
      <c r="J228" s="136"/>
      <c r="K228" s="250">
        <v>2</v>
      </c>
      <c r="L228" s="251"/>
      <c r="M228" s="251"/>
    </row>
    <row r="229" spans="2:13" ht="21.75" customHeight="1">
      <c r="B229" s="135">
        <f t="shared" si="16"/>
        <v>221</v>
      </c>
      <c r="C229" s="154" t="s">
        <v>735</v>
      </c>
      <c r="D229" s="167" t="s">
        <v>1724</v>
      </c>
      <c r="E229" s="139">
        <v>36.1970111</v>
      </c>
      <c r="F229" s="139">
        <v>126.6332489</v>
      </c>
      <c r="G229" s="149" t="str">
        <f t="shared" si="15"/>
        <v>동영상</v>
      </c>
      <c r="H229" s="225"/>
      <c r="I229" s="146">
        <f t="shared" si="17"/>
        <v>2</v>
      </c>
      <c r="J229" s="136"/>
      <c r="K229" s="250">
        <v>2</v>
      </c>
      <c r="L229" s="251"/>
      <c r="M229" s="251"/>
    </row>
    <row r="230" spans="2:13" ht="21.75" customHeight="1">
      <c r="B230" s="135">
        <f t="shared" si="16"/>
        <v>222</v>
      </c>
      <c r="C230" s="154" t="s">
        <v>734</v>
      </c>
      <c r="D230" s="167" t="s">
        <v>806</v>
      </c>
      <c r="E230" s="139">
        <v>36.2336871</v>
      </c>
      <c r="F230" s="139">
        <v>126.657477</v>
      </c>
      <c r="G230" s="149" t="str">
        <f t="shared" si="15"/>
        <v>동영상</v>
      </c>
      <c r="H230" s="225"/>
      <c r="I230" s="146">
        <f t="shared" si="17"/>
        <v>2</v>
      </c>
      <c r="J230" s="136"/>
      <c r="K230" s="218">
        <v>2</v>
      </c>
      <c r="L230" s="136"/>
      <c r="M230" s="136"/>
    </row>
    <row r="231" spans="2:13" ht="21.75" customHeight="1">
      <c r="B231" s="135">
        <f t="shared" si="16"/>
        <v>223</v>
      </c>
      <c r="C231" s="154" t="s">
        <v>1373</v>
      </c>
      <c r="D231" s="201" t="s">
        <v>1378</v>
      </c>
      <c r="E231" s="139">
        <v>36.3480124</v>
      </c>
      <c r="F231" s="139">
        <v>126.594451</v>
      </c>
      <c r="G231" s="149" t="str">
        <f t="shared" si="15"/>
        <v>동영상</v>
      </c>
      <c r="H231" s="225"/>
      <c r="I231" s="146">
        <v>2</v>
      </c>
      <c r="J231" s="136"/>
      <c r="K231" s="218">
        <v>2</v>
      </c>
      <c r="L231" s="136"/>
      <c r="M231" s="136"/>
    </row>
    <row r="232" spans="2:13" ht="21.75" customHeight="1">
      <c r="B232" s="135">
        <f t="shared" si="16"/>
        <v>224</v>
      </c>
      <c r="C232" s="154" t="s">
        <v>1226</v>
      </c>
      <c r="D232" s="167" t="s">
        <v>1177</v>
      </c>
      <c r="E232" s="139">
        <v>36.3465139</v>
      </c>
      <c r="F232" s="139">
        <v>126.595684</v>
      </c>
      <c r="G232" s="149" t="str">
        <f t="shared" si="15"/>
        <v>동영상</v>
      </c>
      <c r="H232" s="225"/>
      <c r="I232" s="146">
        <f t="shared" si="17"/>
        <v>3</v>
      </c>
      <c r="J232" s="136"/>
      <c r="K232" s="218">
        <v>3</v>
      </c>
      <c r="L232" s="136"/>
      <c r="M232" s="136"/>
    </row>
    <row r="233" spans="2:13" ht="21.75" customHeight="1">
      <c r="B233" s="135">
        <f t="shared" si="16"/>
        <v>225</v>
      </c>
      <c r="C233" s="154" t="s">
        <v>1379</v>
      </c>
      <c r="D233" s="201" t="s">
        <v>1437</v>
      </c>
      <c r="E233" s="139">
        <v>36.336356</v>
      </c>
      <c r="F233" s="139">
        <v>126.629968</v>
      </c>
      <c r="G233" s="149" t="str">
        <f t="shared" si="15"/>
        <v>동영상</v>
      </c>
      <c r="H233" s="225"/>
      <c r="I233" s="146">
        <f t="shared" si="17"/>
        <v>4</v>
      </c>
      <c r="J233" s="136">
        <v>2</v>
      </c>
      <c r="K233" s="218">
        <v>2</v>
      </c>
      <c r="L233" s="136"/>
      <c r="M233" s="136"/>
    </row>
    <row r="234" spans="2:13" ht="21.75" customHeight="1">
      <c r="B234" s="135">
        <f t="shared" si="16"/>
        <v>226</v>
      </c>
      <c r="C234" s="154" t="s">
        <v>934</v>
      </c>
      <c r="D234" s="167" t="s">
        <v>1534</v>
      </c>
      <c r="E234" s="139">
        <v>36.346565</v>
      </c>
      <c r="F234" s="139">
        <v>126.594147</v>
      </c>
      <c r="G234" s="149" t="str">
        <f t="shared" si="15"/>
        <v>동영상</v>
      </c>
      <c r="H234" s="225"/>
      <c r="I234" s="146">
        <f t="shared" si="17"/>
        <v>3</v>
      </c>
      <c r="J234" s="136"/>
      <c r="K234" s="218">
        <v>3</v>
      </c>
      <c r="L234" s="136"/>
      <c r="M234" s="136"/>
    </row>
    <row r="235" spans="2:13" ht="21.75" customHeight="1">
      <c r="B235" s="135">
        <f t="shared" si="16"/>
        <v>227</v>
      </c>
      <c r="C235" s="154" t="s">
        <v>935</v>
      </c>
      <c r="D235" s="167" t="s">
        <v>1036</v>
      </c>
      <c r="E235" s="139">
        <v>36.3491295</v>
      </c>
      <c r="F235" s="139">
        <v>126.602402</v>
      </c>
      <c r="G235" s="149" t="str">
        <f t="shared" si="15"/>
        <v>동영상</v>
      </c>
      <c r="H235" s="225"/>
      <c r="I235" s="146">
        <f t="shared" si="17"/>
        <v>3</v>
      </c>
      <c r="J235" s="136">
        <v>1</v>
      </c>
      <c r="K235" s="218">
        <v>2</v>
      </c>
      <c r="L235" s="136"/>
      <c r="M235" s="136"/>
    </row>
    <row r="236" spans="2:13" ht="21.75" customHeight="1">
      <c r="B236" s="135">
        <f t="shared" si="16"/>
        <v>228</v>
      </c>
      <c r="C236" s="154" t="s">
        <v>1273</v>
      </c>
      <c r="D236" s="167" t="s">
        <v>1284</v>
      </c>
      <c r="E236" s="139">
        <v>36.3474136</v>
      </c>
      <c r="F236" s="139">
        <v>126.612242</v>
      </c>
      <c r="G236" s="149" t="str">
        <f t="shared" si="15"/>
        <v>동영상</v>
      </c>
      <c r="H236" s="225"/>
      <c r="I236" s="146">
        <f t="shared" si="17"/>
        <v>2</v>
      </c>
      <c r="J236" s="136"/>
      <c r="K236" s="218">
        <v>2</v>
      </c>
      <c r="L236" s="136"/>
      <c r="M236" s="136"/>
    </row>
    <row r="237" spans="2:13" ht="21.75" customHeight="1">
      <c r="B237" s="135">
        <f t="shared" si="16"/>
        <v>229</v>
      </c>
      <c r="C237" s="154" t="s">
        <v>1665</v>
      </c>
      <c r="D237" s="167" t="s">
        <v>1436</v>
      </c>
      <c r="E237" s="139">
        <v>36.3318679</v>
      </c>
      <c r="F237" s="139">
        <v>126.561292</v>
      </c>
      <c r="G237" s="149" t="str">
        <f t="shared" si="15"/>
        <v>동영상</v>
      </c>
      <c r="H237" s="225"/>
      <c r="I237" s="146">
        <f t="shared" si="17"/>
        <v>2</v>
      </c>
      <c r="J237" s="136"/>
      <c r="K237" s="218">
        <v>2</v>
      </c>
      <c r="L237" s="136"/>
      <c r="M237" s="136"/>
    </row>
    <row r="238" spans="2:13" ht="21.75" customHeight="1">
      <c r="B238" s="135">
        <f t="shared" si="16"/>
        <v>230</v>
      </c>
      <c r="C238" s="154" t="s">
        <v>1252</v>
      </c>
      <c r="D238" s="167" t="s">
        <v>808</v>
      </c>
      <c r="E238" s="139">
        <v>36.3465042</v>
      </c>
      <c r="F238" s="139">
        <v>126.550727</v>
      </c>
      <c r="G238" s="149" t="str">
        <f t="shared" si="15"/>
        <v>동영상</v>
      </c>
      <c r="H238" s="225"/>
      <c r="I238" s="146">
        <f t="shared" si="17"/>
        <v>1</v>
      </c>
      <c r="J238" s="136"/>
      <c r="K238" s="218">
        <v>1</v>
      </c>
      <c r="L238" s="136"/>
      <c r="M238" s="136"/>
    </row>
    <row r="239" spans="2:13" ht="21.75" customHeight="1">
      <c r="B239" s="135">
        <f t="shared" si="16"/>
        <v>231</v>
      </c>
      <c r="C239" s="152" t="s">
        <v>823</v>
      </c>
      <c r="D239" s="168" t="s">
        <v>1120</v>
      </c>
      <c r="E239" s="139">
        <v>36.343273</v>
      </c>
      <c r="F239" s="139">
        <v>126.588453</v>
      </c>
      <c r="G239" s="149" t="str">
        <f t="shared" si="15"/>
        <v>동영상</v>
      </c>
      <c r="H239" s="225"/>
      <c r="I239" s="146">
        <f t="shared" si="17"/>
        <v>3</v>
      </c>
      <c r="J239" s="136"/>
      <c r="K239" s="218">
        <v>3</v>
      </c>
      <c r="L239" s="136"/>
      <c r="M239" s="136"/>
    </row>
    <row r="240" spans="2:13" ht="21.75" customHeight="1">
      <c r="B240" s="135">
        <f t="shared" si="16"/>
        <v>232</v>
      </c>
      <c r="C240" s="152" t="s">
        <v>824</v>
      </c>
      <c r="D240" s="168" t="s">
        <v>1114</v>
      </c>
      <c r="E240" s="139">
        <v>36.3449846</v>
      </c>
      <c r="F240" s="139">
        <v>126.6083845</v>
      </c>
      <c r="G240" s="149" t="str">
        <f t="shared" si="15"/>
        <v>동영상</v>
      </c>
      <c r="H240" s="225"/>
      <c r="I240" s="146">
        <f t="shared" si="17"/>
        <v>2</v>
      </c>
      <c r="J240" s="136"/>
      <c r="K240" s="218">
        <v>2</v>
      </c>
      <c r="L240" s="136"/>
      <c r="M240" s="136"/>
    </row>
    <row r="241" spans="2:13" ht="21.75" customHeight="1">
      <c r="B241" s="135">
        <f t="shared" si="16"/>
        <v>233</v>
      </c>
      <c r="C241" s="152" t="s">
        <v>825</v>
      </c>
      <c r="D241" s="168" t="s">
        <v>1113</v>
      </c>
      <c r="E241" s="139">
        <v>36.3460878</v>
      </c>
      <c r="F241" s="139">
        <v>126.6099831</v>
      </c>
      <c r="G241" s="149" t="str">
        <f t="shared" si="15"/>
        <v>동영상</v>
      </c>
      <c r="H241" s="225"/>
      <c r="I241" s="146">
        <f t="shared" si="17"/>
        <v>2</v>
      </c>
      <c r="J241" s="136"/>
      <c r="K241" s="218">
        <v>2</v>
      </c>
      <c r="L241" s="136"/>
      <c r="M241" s="136"/>
    </row>
    <row r="242" spans="2:13" ht="21.75" customHeight="1">
      <c r="B242" s="135">
        <f t="shared" si="16"/>
        <v>234</v>
      </c>
      <c r="C242" s="152" t="s">
        <v>1584</v>
      </c>
      <c r="D242" s="168" t="s">
        <v>1048</v>
      </c>
      <c r="E242" s="139">
        <v>36.3588703</v>
      </c>
      <c r="F242" s="139">
        <v>126.5852716</v>
      </c>
      <c r="G242" s="149" t="str">
        <f t="shared" si="15"/>
        <v>동영상</v>
      </c>
      <c r="H242" s="225"/>
      <c r="I242" s="146">
        <f t="shared" si="17"/>
        <v>3</v>
      </c>
      <c r="J242" s="136"/>
      <c r="K242" s="218">
        <v>3</v>
      </c>
      <c r="L242" s="136"/>
      <c r="M242" s="136"/>
    </row>
    <row r="243" spans="2:13" ht="21.75" customHeight="1">
      <c r="B243" s="135">
        <f t="shared" si="16"/>
        <v>235</v>
      </c>
      <c r="C243" s="152" t="s">
        <v>1589</v>
      </c>
      <c r="D243" s="168" t="s">
        <v>1590</v>
      </c>
      <c r="E243" s="139">
        <v>36.3498241</v>
      </c>
      <c r="F243" s="139">
        <v>126.593397</v>
      </c>
      <c r="G243" s="149" t="str">
        <f t="shared" si="15"/>
        <v>동영상</v>
      </c>
      <c r="H243" s="225"/>
      <c r="I243" s="146">
        <f t="shared" si="17"/>
        <v>2</v>
      </c>
      <c r="J243" s="136"/>
      <c r="K243" s="218">
        <v>2</v>
      </c>
      <c r="L243" s="136"/>
      <c r="M243" s="136"/>
    </row>
    <row r="244" spans="2:13" ht="21.75" customHeight="1">
      <c r="B244" s="135">
        <f t="shared" si="16"/>
        <v>236</v>
      </c>
      <c r="C244" s="152" t="s">
        <v>826</v>
      </c>
      <c r="D244" s="168" t="s">
        <v>1725</v>
      </c>
      <c r="E244" s="139">
        <v>36.399995</v>
      </c>
      <c r="F244" s="139">
        <v>126.578664</v>
      </c>
      <c r="G244" s="149" t="str">
        <f t="shared" si="15"/>
        <v>동영상</v>
      </c>
      <c r="H244" s="225"/>
      <c r="I244" s="146">
        <f t="shared" si="17"/>
        <v>2</v>
      </c>
      <c r="J244" s="136"/>
      <c r="K244" s="218">
        <v>2</v>
      </c>
      <c r="L244" s="136"/>
      <c r="M244" s="136"/>
    </row>
    <row r="245" spans="2:13" ht="21.75" customHeight="1">
      <c r="B245" s="135">
        <f t="shared" si="16"/>
        <v>237</v>
      </c>
      <c r="C245" s="152" t="s">
        <v>1619</v>
      </c>
      <c r="D245" s="171" t="s">
        <v>1165</v>
      </c>
      <c r="E245" s="139">
        <v>36.3514256</v>
      </c>
      <c r="F245" s="139">
        <v>126.6658076</v>
      </c>
      <c r="G245" s="149" t="str">
        <f t="shared" si="15"/>
        <v>동영상</v>
      </c>
      <c r="H245" s="225"/>
      <c r="I245" s="146">
        <f t="shared" si="17"/>
        <v>3</v>
      </c>
      <c r="J245" s="136"/>
      <c r="K245" s="218">
        <v>3</v>
      </c>
      <c r="L245" s="136"/>
      <c r="M245" s="136"/>
    </row>
    <row r="246" spans="2:13" ht="21.75" customHeight="1">
      <c r="B246" s="135">
        <f t="shared" si="16"/>
        <v>238</v>
      </c>
      <c r="C246" s="152" t="s">
        <v>1608</v>
      </c>
      <c r="D246" s="171" t="s">
        <v>1329</v>
      </c>
      <c r="E246" s="139">
        <v>36.3489964</v>
      </c>
      <c r="F246" s="139">
        <v>126.6097169</v>
      </c>
      <c r="G246" s="149" t="str">
        <f t="shared" si="15"/>
        <v>동영상</v>
      </c>
      <c r="H246" s="225"/>
      <c r="I246" s="146">
        <f t="shared" si="17"/>
        <v>3</v>
      </c>
      <c r="J246" s="136"/>
      <c r="K246" s="218">
        <v>3</v>
      </c>
      <c r="L246" s="136"/>
      <c r="M246" s="136"/>
    </row>
    <row r="247" spans="2:13" ht="21.75" customHeight="1">
      <c r="B247" s="135">
        <f t="shared" si="16"/>
        <v>239</v>
      </c>
      <c r="C247" s="152" t="s">
        <v>843</v>
      </c>
      <c r="D247" s="171" t="s">
        <v>1360</v>
      </c>
      <c r="E247" s="139">
        <v>36.4574899</v>
      </c>
      <c r="F247" s="139">
        <v>126.498779</v>
      </c>
      <c r="G247" s="149" t="str">
        <f aca="true" t="shared" si="18" ref="G247:G310">IF(AND(M247=0,L247=0),"동영상","번호인식")</f>
        <v>동영상</v>
      </c>
      <c r="H247" s="225"/>
      <c r="I247" s="146">
        <f t="shared" si="17"/>
        <v>2</v>
      </c>
      <c r="J247" s="136"/>
      <c r="K247" s="218">
        <v>2</v>
      </c>
      <c r="L247" s="136"/>
      <c r="M247" s="136"/>
    </row>
    <row r="248" spans="2:13" ht="21.75" customHeight="1">
      <c r="B248" s="135">
        <f t="shared" si="16"/>
        <v>240</v>
      </c>
      <c r="C248" s="152" t="s">
        <v>828</v>
      </c>
      <c r="D248" s="171" t="s">
        <v>1146</v>
      </c>
      <c r="E248" s="139">
        <v>36.3524777</v>
      </c>
      <c r="F248" s="139">
        <v>126.6003506</v>
      </c>
      <c r="G248" s="149" t="str">
        <f t="shared" si="18"/>
        <v>동영상</v>
      </c>
      <c r="H248" s="225"/>
      <c r="I248" s="146">
        <f t="shared" si="17"/>
        <v>2</v>
      </c>
      <c r="J248" s="136"/>
      <c r="K248" s="218">
        <v>2</v>
      </c>
      <c r="L248" s="136"/>
      <c r="M248" s="136"/>
    </row>
    <row r="249" spans="2:13" ht="21.75" customHeight="1">
      <c r="B249" s="135">
        <f t="shared" si="16"/>
        <v>241</v>
      </c>
      <c r="C249" s="152" t="s">
        <v>829</v>
      </c>
      <c r="D249" s="171" t="s">
        <v>1080</v>
      </c>
      <c r="E249" s="139">
        <v>36.323036</v>
      </c>
      <c r="F249" s="139">
        <v>126.509159</v>
      </c>
      <c r="G249" s="149" t="str">
        <f t="shared" si="18"/>
        <v>동영상</v>
      </c>
      <c r="H249" s="225"/>
      <c r="I249" s="146">
        <f t="shared" si="17"/>
        <v>2</v>
      </c>
      <c r="J249" s="136"/>
      <c r="K249" s="218">
        <v>2</v>
      </c>
      <c r="L249" s="136"/>
      <c r="M249" s="136"/>
    </row>
    <row r="250" spans="2:13" ht="21.75" customHeight="1">
      <c r="B250" s="135">
        <f t="shared" si="16"/>
        <v>242</v>
      </c>
      <c r="C250" s="152" t="s">
        <v>1692</v>
      </c>
      <c r="D250" s="171" t="s">
        <v>1726</v>
      </c>
      <c r="E250" s="139">
        <v>36.325214</v>
      </c>
      <c r="F250" s="139">
        <v>126.509873</v>
      </c>
      <c r="G250" s="149" t="str">
        <f t="shared" si="18"/>
        <v>동영상</v>
      </c>
      <c r="H250" s="225"/>
      <c r="I250" s="146">
        <f t="shared" si="17"/>
        <v>3</v>
      </c>
      <c r="J250" s="136"/>
      <c r="K250" s="218">
        <v>3</v>
      </c>
      <c r="L250" s="136"/>
      <c r="M250" s="136"/>
    </row>
    <row r="251" spans="2:13" ht="21.75" customHeight="1">
      <c r="B251" s="135">
        <f t="shared" si="16"/>
        <v>243</v>
      </c>
      <c r="C251" s="152" t="s">
        <v>830</v>
      </c>
      <c r="D251" s="171" t="s">
        <v>1110</v>
      </c>
      <c r="E251" s="139">
        <v>36.234137</v>
      </c>
      <c r="F251" s="139">
        <v>126.601435</v>
      </c>
      <c r="G251" s="149" t="str">
        <f t="shared" si="18"/>
        <v>동영상</v>
      </c>
      <c r="H251" s="225"/>
      <c r="I251" s="146">
        <f t="shared" si="17"/>
        <v>3</v>
      </c>
      <c r="J251" s="136"/>
      <c r="K251" s="218">
        <v>3</v>
      </c>
      <c r="L251" s="136"/>
      <c r="M251" s="136"/>
    </row>
    <row r="252" spans="2:13" ht="21.75" customHeight="1">
      <c r="B252" s="135">
        <f t="shared" si="16"/>
        <v>244</v>
      </c>
      <c r="C252" s="152" t="s">
        <v>1667</v>
      </c>
      <c r="D252" s="171" t="s">
        <v>1047</v>
      </c>
      <c r="E252" s="139">
        <v>36.31928</v>
      </c>
      <c r="F252" s="139">
        <v>126.522027</v>
      </c>
      <c r="G252" s="149" t="str">
        <f t="shared" si="18"/>
        <v>동영상</v>
      </c>
      <c r="H252" s="225"/>
      <c r="I252" s="146">
        <f t="shared" si="17"/>
        <v>2</v>
      </c>
      <c r="J252" s="136"/>
      <c r="K252" s="218">
        <v>2</v>
      </c>
      <c r="L252" s="136"/>
      <c r="M252" s="136"/>
    </row>
    <row r="253" spans="2:13" ht="21.75" customHeight="1">
      <c r="B253" s="135">
        <f t="shared" si="16"/>
        <v>245</v>
      </c>
      <c r="C253" s="152" t="s">
        <v>1374</v>
      </c>
      <c r="D253" s="201" t="s">
        <v>1375</v>
      </c>
      <c r="E253" s="139">
        <v>36.3463916</v>
      </c>
      <c r="F253" s="139">
        <v>126.5990491</v>
      </c>
      <c r="G253" s="149" t="str">
        <f t="shared" si="18"/>
        <v>동영상</v>
      </c>
      <c r="H253" s="225"/>
      <c r="I253" s="146">
        <v>3</v>
      </c>
      <c r="J253" s="136"/>
      <c r="K253" s="218">
        <v>3</v>
      </c>
      <c r="L253" s="136"/>
      <c r="M253" s="136"/>
    </row>
    <row r="254" spans="2:13" ht="21.75" customHeight="1">
      <c r="B254" s="135">
        <f t="shared" si="16"/>
        <v>246</v>
      </c>
      <c r="C254" s="152" t="s">
        <v>831</v>
      </c>
      <c r="D254" s="171" t="s">
        <v>1143</v>
      </c>
      <c r="E254" s="139">
        <v>36.416388</v>
      </c>
      <c r="F254" s="139">
        <v>126.578664</v>
      </c>
      <c r="G254" s="149" t="str">
        <f t="shared" si="18"/>
        <v>동영상</v>
      </c>
      <c r="H254" s="225"/>
      <c r="I254" s="146">
        <f t="shared" si="17"/>
        <v>3</v>
      </c>
      <c r="J254" s="136"/>
      <c r="K254" s="218">
        <v>3</v>
      </c>
      <c r="L254" s="136"/>
      <c r="M254" s="136"/>
    </row>
    <row r="255" spans="2:13" ht="21.75" customHeight="1">
      <c r="B255" s="135">
        <f t="shared" si="16"/>
        <v>247</v>
      </c>
      <c r="C255" s="152" t="s">
        <v>832</v>
      </c>
      <c r="D255" s="171" t="s">
        <v>1042</v>
      </c>
      <c r="E255" s="139">
        <v>36.3658114</v>
      </c>
      <c r="F255" s="139">
        <v>126.5658858</v>
      </c>
      <c r="G255" s="149" t="str">
        <f t="shared" si="18"/>
        <v>동영상</v>
      </c>
      <c r="H255" s="225"/>
      <c r="I255" s="146">
        <f t="shared" si="17"/>
        <v>2</v>
      </c>
      <c r="J255" s="136"/>
      <c r="K255" s="218">
        <v>2</v>
      </c>
      <c r="L255" s="136"/>
      <c r="M255" s="136"/>
    </row>
    <row r="256" spans="2:13" ht="21.75" customHeight="1">
      <c r="B256" s="135">
        <f t="shared" si="16"/>
        <v>248</v>
      </c>
      <c r="C256" s="154" t="s">
        <v>936</v>
      </c>
      <c r="D256" s="171" t="s">
        <v>1101</v>
      </c>
      <c r="E256" s="139">
        <v>36.204677</v>
      </c>
      <c r="F256" s="139">
        <v>126.352624</v>
      </c>
      <c r="G256" s="149" t="str">
        <f t="shared" si="18"/>
        <v>동영상</v>
      </c>
      <c r="H256" s="225"/>
      <c r="I256" s="146">
        <f t="shared" si="17"/>
        <v>3</v>
      </c>
      <c r="J256" s="136"/>
      <c r="K256" s="218">
        <v>3</v>
      </c>
      <c r="L256" s="136"/>
      <c r="M256" s="136"/>
    </row>
    <row r="257" spans="2:13" ht="21.75" customHeight="1">
      <c r="B257" s="135">
        <f t="shared" si="16"/>
        <v>249</v>
      </c>
      <c r="C257" s="154" t="s">
        <v>842</v>
      </c>
      <c r="D257" s="171" t="s">
        <v>1359</v>
      </c>
      <c r="E257" s="139">
        <v>36.204784</v>
      </c>
      <c r="F257" s="139">
        <v>126.352676</v>
      </c>
      <c r="G257" s="149" t="str">
        <f t="shared" si="18"/>
        <v>동영상</v>
      </c>
      <c r="H257" s="225"/>
      <c r="I257" s="146">
        <f t="shared" si="17"/>
        <v>1</v>
      </c>
      <c r="J257" s="136"/>
      <c r="K257" s="218">
        <v>1</v>
      </c>
      <c r="L257" s="136"/>
      <c r="M257" s="136"/>
    </row>
    <row r="258" spans="2:13" ht="21.75" customHeight="1">
      <c r="B258" s="135">
        <f t="shared" si="16"/>
        <v>250</v>
      </c>
      <c r="C258" s="154" t="s">
        <v>841</v>
      </c>
      <c r="D258" s="173" t="s">
        <v>1170</v>
      </c>
      <c r="E258" s="139">
        <v>36.204868</v>
      </c>
      <c r="F258" s="139">
        <v>126.352406</v>
      </c>
      <c r="G258" s="149" t="str">
        <f t="shared" si="18"/>
        <v>동영상</v>
      </c>
      <c r="H258" s="225"/>
      <c r="I258" s="146">
        <f t="shared" si="17"/>
        <v>2</v>
      </c>
      <c r="J258" s="136"/>
      <c r="K258" s="218">
        <v>2</v>
      </c>
      <c r="L258" s="136"/>
      <c r="M258" s="136"/>
    </row>
    <row r="259" spans="2:13" ht="21.75" customHeight="1">
      <c r="B259" s="135">
        <f t="shared" si="16"/>
        <v>251</v>
      </c>
      <c r="C259" s="154" t="s">
        <v>1415</v>
      </c>
      <c r="D259" s="205" t="s">
        <v>1416</v>
      </c>
      <c r="E259" s="139">
        <v>36.348251</v>
      </c>
      <c r="F259" s="139">
        <v>126.591889</v>
      </c>
      <c r="G259" s="149" t="str">
        <f t="shared" si="18"/>
        <v>동영상</v>
      </c>
      <c r="H259" s="225"/>
      <c r="I259" s="146">
        <f t="shared" si="17"/>
        <v>2</v>
      </c>
      <c r="J259" s="136"/>
      <c r="K259" s="218">
        <v>2</v>
      </c>
      <c r="L259" s="136"/>
      <c r="M259" s="136"/>
    </row>
    <row r="260" spans="2:13" ht="21.75" customHeight="1">
      <c r="B260" s="135">
        <f t="shared" si="16"/>
        <v>252</v>
      </c>
      <c r="C260" s="154" t="s">
        <v>1563</v>
      </c>
      <c r="D260" s="172" t="s">
        <v>2320</v>
      </c>
      <c r="E260" s="139">
        <v>36.3473628</v>
      </c>
      <c r="F260" s="139">
        <v>126.59158</v>
      </c>
      <c r="G260" s="149" t="str">
        <f t="shared" si="18"/>
        <v>동영상</v>
      </c>
      <c r="H260" s="225"/>
      <c r="I260" s="146">
        <f t="shared" si="17"/>
        <v>3</v>
      </c>
      <c r="J260" s="136">
        <v>2</v>
      </c>
      <c r="K260" s="218">
        <v>1</v>
      </c>
      <c r="L260" s="136"/>
      <c r="M260" s="136"/>
    </row>
    <row r="261" spans="2:13" ht="21.75" customHeight="1">
      <c r="B261" s="135">
        <f t="shared" si="16"/>
        <v>253</v>
      </c>
      <c r="C261" s="154" t="s">
        <v>1857</v>
      </c>
      <c r="D261" s="200" t="s">
        <v>1747</v>
      </c>
      <c r="E261" s="139">
        <v>36.355007</v>
      </c>
      <c r="F261" s="139">
        <v>126.592894</v>
      </c>
      <c r="G261" s="149" t="str">
        <f t="shared" si="18"/>
        <v>동영상</v>
      </c>
      <c r="H261" s="225"/>
      <c r="I261" s="146">
        <v>1</v>
      </c>
      <c r="J261" s="136"/>
      <c r="K261" s="218">
        <v>1</v>
      </c>
      <c r="L261" s="136"/>
      <c r="M261" s="136"/>
    </row>
    <row r="262" spans="2:13" ht="21.75" customHeight="1">
      <c r="B262" s="135">
        <f t="shared" si="16"/>
        <v>254</v>
      </c>
      <c r="C262" s="154" t="s">
        <v>1350</v>
      </c>
      <c r="D262" s="200" t="s">
        <v>1365</v>
      </c>
      <c r="E262" s="139">
        <v>36.354228</v>
      </c>
      <c r="F262" s="139">
        <v>126.587539</v>
      </c>
      <c r="G262" s="149" t="str">
        <f t="shared" si="18"/>
        <v>동영상</v>
      </c>
      <c r="H262" s="225"/>
      <c r="I262" s="146">
        <v>1</v>
      </c>
      <c r="J262" s="136"/>
      <c r="K262" s="218">
        <v>1</v>
      </c>
      <c r="L262" s="136"/>
      <c r="M262" s="136"/>
    </row>
    <row r="263" spans="2:13" ht="21.75" customHeight="1">
      <c r="B263" s="135">
        <f t="shared" si="16"/>
        <v>255</v>
      </c>
      <c r="C263" s="154" t="s">
        <v>1351</v>
      </c>
      <c r="D263" s="200" t="s">
        <v>1411</v>
      </c>
      <c r="E263" s="139">
        <v>36.3611047</v>
      </c>
      <c r="F263" s="139">
        <v>126.583086</v>
      </c>
      <c r="G263" s="149" t="str">
        <f t="shared" si="18"/>
        <v>동영상</v>
      </c>
      <c r="H263" s="225"/>
      <c r="I263" s="146">
        <v>1</v>
      </c>
      <c r="J263" s="136"/>
      <c r="K263" s="218">
        <v>1</v>
      </c>
      <c r="L263" s="136"/>
      <c r="M263" s="136"/>
    </row>
    <row r="264" spans="2:13" ht="21.75" customHeight="1">
      <c r="B264" s="135">
        <f t="shared" si="16"/>
        <v>256</v>
      </c>
      <c r="C264" s="154" t="s">
        <v>1352</v>
      </c>
      <c r="D264" s="200" t="s">
        <v>1353</v>
      </c>
      <c r="E264" s="139">
        <v>36.3547573</v>
      </c>
      <c r="F264" s="139">
        <v>126.589457</v>
      </c>
      <c r="G264" s="149" t="str">
        <f t="shared" si="18"/>
        <v>동영상</v>
      </c>
      <c r="H264" s="225"/>
      <c r="I264" s="146">
        <v>1</v>
      </c>
      <c r="J264" s="136"/>
      <c r="K264" s="218">
        <v>1</v>
      </c>
      <c r="L264" s="136"/>
      <c r="M264" s="136"/>
    </row>
    <row r="265" spans="2:13" ht="21.75" customHeight="1">
      <c r="B265" s="135">
        <f t="shared" si="16"/>
        <v>257</v>
      </c>
      <c r="C265" s="154" t="s">
        <v>1847</v>
      </c>
      <c r="D265" s="201" t="s">
        <v>1412</v>
      </c>
      <c r="E265" s="139">
        <v>36.3477305</v>
      </c>
      <c r="F265" s="139">
        <v>126.593322</v>
      </c>
      <c r="G265" s="149" t="str">
        <f t="shared" si="18"/>
        <v>동영상</v>
      </c>
      <c r="H265" s="225"/>
      <c r="I265" s="146">
        <v>2</v>
      </c>
      <c r="J265" s="136">
        <v>1</v>
      </c>
      <c r="K265" s="218">
        <v>1</v>
      </c>
      <c r="L265" s="136"/>
      <c r="M265" s="136"/>
    </row>
    <row r="266" spans="2:13" ht="21.75" customHeight="1">
      <c r="B266" s="135">
        <f aca="true" t="shared" si="19" ref="B266:B275">ROW()-8</f>
        <v>258</v>
      </c>
      <c r="C266" s="154" t="s">
        <v>1274</v>
      </c>
      <c r="D266" s="237" t="s">
        <v>1150</v>
      </c>
      <c r="E266" s="139">
        <v>36.250546</v>
      </c>
      <c r="F266" s="139">
        <v>126.392046</v>
      </c>
      <c r="G266" s="149" t="str">
        <f t="shared" si="18"/>
        <v>동영상</v>
      </c>
      <c r="H266" s="225"/>
      <c r="I266" s="146">
        <f t="shared" si="17"/>
        <v>2</v>
      </c>
      <c r="J266" s="136"/>
      <c r="K266" s="218">
        <v>2</v>
      </c>
      <c r="L266" s="136"/>
      <c r="M266" s="136"/>
    </row>
    <row r="267" spans="2:13" ht="21.75" customHeight="1">
      <c r="B267" s="135">
        <f t="shared" si="19"/>
        <v>259</v>
      </c>
      <c r="C267" s="154" t="s">
        <v>1275</v>
      </c>
      <c r="D267" s="173" t="s">
        <v>1144</v>
      </c>
      <c r="E267" s="139">
        <v>36.183513</v>
      </c>
      <c r="F267" s="139">
        <v>126.311399</v>
      </c>
      <c r="G267" s="149" t="str">
        <f t="shared" si="18"/>
        <v>동영상</v>
      </c>
      <c r="H267" s="225"/>
      <c r="I267" s="146">
        <f t="shared" si="17"/>
        <v>3</v>
      </c>
      <c r="J267" s="136"/>
      <c r="K267" s="218">
        <v>3</v>
      </c>
      <c r="L267" s="136"/>
      <c r="M267" s="136"/>
    </row>
    <row r="268" spans="2:13" ht="21.75" customHeight="1">
      <c r="B268" s="135">
        <f t="shared" si="19"/>
        <v>260</v>
      </c>
      <c r="C268" s="154" t="s">
        <v>844</v>
      </c>
      <c r="D268" s="172" t="s">
        <v>1112</v>
      </c>
      <c r="E268" s="139">
        <v>36.143231</v>
      </c>
      <c r="F268" s="139">
        <v>126.352552</v>
      </c>
      <c r="G268" s="149" t="str">
        <f t="shared" si="18"/>
        <v>동영상</v>
      </c>
      <c r="H268" s="225"/>
      <c r="I268" s="146">
        <f t="shared" si="17"/>
        <v>2</v>
      </c>
      <c r="J268" s="136"/>
      <c r="K268" s="218">
        <v>2</v>
      </c>
      <c r="L268" s="136"/>
      <c r="M268" s="136"/>
    </row>
    <row r="269" spans="2:13" ht="21.75" customHeight="1">
      <c r="B269" s="135">
        <f t="shared" si="19"/>
        <v>261</v>
      </c>
      <c r="C269" s="196" t="s">
        <v>891</v>
      </c>
      <c r="D269" s="174" t="s">
        <v>1058</v>
      </c>
      <c r="E269" s="139">
        <v>36.4238888</v>
      </c>
      <c r="F269" s="139">
        <v>126.576344</v>
      </c>
      <c r="G269" s="149" t="str">
        <f t="shared" si="18"/>
        <v>동영상</v>
      </c>
      <c r="H269" s="225"/>
      <c r="I269" s="146">
        <f t="shared" si="17"/>
        <v>2</v>
      </c>
      <c r="J269" s="136"/>
      <c r="K269" s="277">
        <v>2</v>
      </c>
      <c r="L269" s="136"/>
      <c r="M269" s="136"/>
    </row>
    <row r="270" spans="2:13" ht="21.75" customHeight="1">
      <c r="B270" s="135">
        <f t="shared" si="19"/>
        <v>262</v>
      </c>
      <c r="C270" s="196" t="s">
        <v>892</v>
      </c>
      <c r="D270" s="174" t="s">
        <v>1118</v>
      </c>
      <c r="E270" s="139">
        <v>36.3868584</v>
      </c>
      <c r="F270" s="139">
        <v>126.655015</v>
      </c>
      <c r="G270" s="149" t="str">
        <f t="shared" si="18"/>
        <v>동영상</v>
      </c>
      <c r="H270" s="225"/>
      <c r="I270" s="146">
        <f t="shared" si="17"/>
        <v>2</v>
      </c>
      <c r="J270" s="136"/>
      <c r="K270" s="277">
        <v>2</v>
      </c>
      <c r="L270" s="136"/>
      <c r="M270" s="136"/>
    </row>
    <row r="271" spans="2:13" ht="21.75" customHeight="1">
      <c r="B271" s="135">
        <f t="shared" si="19"/>
        <v>263</v>
      </c>
      <c r="C271" s="196" t="s">
        <v>893</v>
      </c>
      <c r="D271" s="238" t="s">
        <v>1090</v>
      </c>
      <c r="E271" s="139">
        <v>36.4544363</v>
      </c>
      <c r="F271" s="139">
        <v>126.593318</v>
      </c>
      <c r="G271" s="149" t="str">
        <f t="shared" si="18"/>
        <v>동영상</v>
      </c>
      <c r="H271" s="225"/>
      <c r="I271" s="146">
        <f t="shared" si="17"/>
        <v>3</v>
      </c>
      <c r="J271" s="136"/>
      <c r="K271" s="277">
        <v>3</v>
      </c>
      <c r="L271" s="136"/>
      <c r="M271" s="136"/>
    </row>
    <row r="272" spans="2:13" ht="21.75" customHeight="1">
      <c r="B272" s="135">
        <f t="shared" si="19"/>
        <v>264</v>
      </c>
      <c r="C272" s="196" t="s">
        <v>894</v>
      </c>
      <c r="D272" s="174" t="s">
        <v>1091</v>
      </c>
      <c r="E272" s="139">
        <v>36.4627071</v>
      </c>
      <c r="F272" s="139">
        <v>126.571533</v>
      </c>
      <c r="G272" s="149" t="str">
        <f t="shared" si="18"/>
        <v>동영상</v>
      </c>
      <c r="H272" s="225"/>
      <c r="I272" s="146">
        <f t="shared" si="17"/>
        <v>2</v>
      </c>
      <c r="J272" s="136"/>
      <c r="K272" s="277">
        <v>2</v>
      </c>
      <c r="L272" s="136"/>
      <c r="M272" s="136"/>
    </row>
    <row r="273" spans="2:13" ht="21.75" customHeight="1">
      <c r="B273" s="135">
        <f t="shared" si="19"/>
        <v>265</v>
      </c>
      <c r="C273" s="196" t="s">
        <v>895</v>
      </c>
      <c r="D273" s="174" t="s">
        <v>1130</v>
      </c>
      <c r="E273" s="139">
        <v>36.4674777</v>
      </c>
      <c r="F273" s="139">
        <v>126.617678</v>
      </c>
      <c r="G273" s="149" t="str">
        <f t="shared" si="18"/>
        <v>동영상</v>
      </c>
      <c r="H273" s="225"/>
      <c r="I273" s="146">
        <f>K273+M273+J273+L273</f>
        <v>2</v>
      </c>
      <c r="J273" s="136"/>
      <c r="K273" s="277">
        <v>2</v>
      </c>
      <c r="L273" s="136"/>
      <c r="M273" s="136"/>
    </row>
    <row r="274" spans="2:13" ht="21.75" customHeight="1">
      <c r="B274" s="135">
        <f t="shared" si="19"/>
        <v>266</v>
      </c>
      <c r="C274" s="196" t="s">
        <v>1083</v>
      </c>
      <c r="D274" s="174" t="s">
        <v>1164</v>
      </c>
      <c r="E274" s="139">
        <v>36.1746799</v>
      </c>
      <c r="F274" s="139">
        <v>126.605809</v>
      </c>
      <c r="G274" s="149" t="str">
        <f t="shared" si="18"/>
        <v>동영상</v>
      </c>
      <c r="H274" s="225"/>
      <c r="I274" s="146">
        <f>K274+M274+J274+L274</f>
        <v>2</v>
      </c>
      <c r="J274" s="136"/>
      <c r="K274" s="277">
        <v>2</v>
      </c>
      <c r="L274" s="136"/>
      <c r="M274" s="136"/>
    </row>
    <row r="275" spans="2:13" ht="21.75" customHeight="1">
      <c r="B275" s="135">
        <f t="shared" si="19"/>
        <v>267</v>
      </c>
      <c r="C275" s="196" t="s">
        <v>1699</v>
      </c>
      <c r="D275" s="201" t="s">
        <v>1524</v>
      </c>
      <c r="E275" s="139">
        <v>36.2144798</v>
      </c>
      <c r="F275" s="139">
        <v>126.634449</v>
      </c>
      <c r="G275" s="149" t="str">
        <f t="shared" si="18"/>
        <v>동영상</v>
      </c>
      <c r="H275" s="225"/>
      <c r="I275" s="146">
        <f>K275+M275+J275+L275</f>
        <v>2</v>
      </c>
      <c r="J275" s="136"/>
      <c r="K275" s="277">
        <v>2</v>
      </c>
      <c r="L275" s="136"/>
      <c r="M275" s="136"/>
    </row>
    <row r="276" spans="2:13" ht="21.75" customHeight="1">
      <c r="B276" s="135">
        <f aca="true" t="shared" si="20" ref="B276:B330">ROW()-8</f>
        <v>268</v>
      </c>
      <c r="C276" s="196" t="s">
        <v>896</v>
      </c>
      <c r="D276" s="174" t="s">
        <v>1051</v>
      </c>
      <c r="E276" s="139">
        <v>36.2927708</v>
      </c>
      <c r="F276" s="139">
        <v>126.676717</v>
      </c>
      <c r="G276" s="149" t="str">
        <f t="shared" si="18"/>
        <v>동영상</v>
      </c>
      <c r="H276" s="225"/>
      <c r="I276" s="146">
        <f>K276+M276+J276+L276</f>
        <v>2</v>
      </c>
      <c r="J276" s="136"/>
      <c r="K276" s="277">
        <v>2</v>
      </c>
      <c r="L276" s="136"/>
      <c r="M276" s="136"/>
    </row>
    <row r="277" spans="2:13" ht="21.75" customHeight="1">
      <c r="B277" s="135">
        <f t="shared" si="20"/>
        <v>269</v>
      </c>
      <c r="C277" s="152" t="s">
        <v>897</v>
      </c>
      <c r="D277" s="174" t="s">
        <v>1769</v>
      </c>
      <c r="E277" s="139">
        <v>36.3433077</v>
      </c>
      <c r="F277" s="139">
        <v>126.596272</v>
      </c>
      <c r="G277" s="149" t="str">
        <f t="shared" si="18"/>
        <v>동영상</v>
      </c>
      <c r="H277" s="225"/>
      <c r="I277" s="146">
        <f aca="true" t="shared" si="21" ref="I277:I300">K277+M277+J277+L277</f>
        <v>3</v>
      </c>
      <c r="J277" s="136"/>
      <c r="K277" s="277">
        <v>3</v>
      </c>
      <c r="L277" s="136"/>
      <c r="M277" s="136"/>
    </row>
    <row r="278" spans="2:13" ht="21.75" customHeight="1">
      <c r="B278" s="135">
        <f t="shared" si="20"/>
        <v>270</v>
      </c>
      <c r="C278" s="152" t="s">
        <v>1649</v>
      </c>
      <c r="D278" s="174" t="s">
        <v>1078</v>
      </c>
      <c r="E278" s="139">
        <v>36.3431061</v>
      </c>
      <c r="F278" s="139">
        <v>126.598645</v>
      </c>
      <c r="G278" s="149" t="str">
        <f t="shared" si="18"/>
        <v>동영상</v>
      </c>
      <c r="H278" s="225"/>
      <c r="I278" s="146">
        <f t="shared" si="21"/>
        <v>3</v>
      </c>
      <c r="J278" s="136"/>
      <c r="K278" s="277">
        <v>3</v>
      </c>
      <c r="L278" s="136"/>
      <c r="M278" s="136"/>
    </row>
    <row r="279" spans="2:13" ht="21.75" customHeight="1">
      <c r="B279" s="135">
        <f t="shared" si="20"/>
        <v>271</v>
      </c>
      <c r="C279" s="152" t="s">
        <v>898</v>
      </c>
      <c r="D279" s="174" t="s">
        <v>1330</v>
      </c>
      <c r="E279" s="139">
        <v>36.3429687</v>
      </c>
      <c r="F279" s="139">
        <v>126.597978</v>
      </c>
      <c r="G279" s="149" t="str">
        <f t="shared" si="18"/>
        <v>동영상</v>
      </c>
      <c r="H279" s="225">
        <v>1</v>
      </c>
      <c r="I279" s="146">
        <f t="shared" si="21"/>
        <v>4</v>
      </c>
      <c r="J279" s="136"/>
      <c r="K279" s="277">
        <v>4</v>
      </c>
      <c r="L279" s="136"/>
      <c r="M279" s="136"/>
    </row>
    <row r="280" spans="2:13" ht="21.75" customHeight="1">
      <c r="B280" s="135">
        <f t="shared" si="20"/>
        <v>272</v>
      </c>
      <c r="C280" s="152" t="s">
        <v>899</v>
      </c>
      <c r="D280" s="174" t="s">
        <v>1547</v>
      </c>
      <c r="E280" s="139">
        <v>36.196908</v>
      </c>
      <c r="F280" s="139">
        <v>126.63053</v>
      </c>
      <c r="G280" s="149" t="str">
        <f t="shared" si="18"/>
        <v>동영상</v>
      </c>
      <c r="H280" s="225"/>
      <c r="I280" s="146">
        <f t="shared" si="21"/>
        <v>3</v>
      </c>
      <c r="J280" s="136"/>
      <c r="K280" s="277">
        <v>3</v>
      </c>
      <c r="L280" s="136"/>
      <c r="M280" s="136"/>
    </row>
    <row r="281" spans="2:13" ht="21.75" customHeight="1">
      <c r="B281" s="135">
        <f t="shared" si="20"/>
        <v>273</v>
      </c>
      <c r="C281" s="152" t="s">
        <v>900</v>
      </c>
      <c r="D281" s="174" t="s">
        <v>1548</v>
      </c>
      <c r="E281" s="139">
        <v>36.1973163</v>
      </c>
      <c r="F281" s="139">
        <v>126.63733</v>
      </c>
      <c r="G281" s="149" t="str">
        <f t="shared" si="18"/>
        <v>동영상</v>
      </c>
      <c r="H281" s="225"/>
      <c r="I281" s="146">
        <f t="shared" si="21"/>
        <v>3</v>
      </c>
      <c r="J281" s="136"/>
      <c r="K281" s="277">
        <v>3</v>
      </c>
      <c r="L281" s="136"/>
      <c r="M281" s="136"/>
    </row>
    <row r="282" spans="2:13" ht="21.75" customHeight="1">
      <c r="B282" s="135">
        <f t="shared" si="20"/>
        <v>274</v>
      </c>
      <c r="C282" s="152" t="s">
        <v>1568</v>
      </c>
      <c r="D282" s="174" t="s">
        <v>1062</v>
      </c>
      <c r="E282" s="139">
        <v>36.3502009</v>
      </c>
      <c r="F282" s="139">
        <v>126.596721</v>
      </c>
      <c r="G282" s="149" t="str">
        <f t="shared" si="18"/>
        <v>동영상</v>
      </c>
      <c r="H282" s="225"/>
      <c r="I282" s="146">
        <f t="shared" si="21"/>
        <v>4</v>
      </c>
      <c r="J282" s="136"/>
      <c r="K282" s="277">
        <v>4</v>
      </c>
      <c r="L282" s="136"/>
      <c r="M282" s="136"/>
    </row>
    <row r="283" spans="2:13" ht="21.75" customHeight="1">
      <c r="B283" s="135">
        <f t="shared" si="20"/>
        <v>275</v>
      </c>
      <c r="C283" s="152" t="s">
        <v>901</v>
      </c>
      <c r="D283" s="174" t="s">
        <v>1068</v>
      </c>
      <c r="E283" s="139">
        <v>36.4905508</v>
      </c>
      <c r="F283" s="139">
        <v>126.489728</v>
      </c>
      <c r="G283" s="149" t="str">
        <f t="shared" si="18"/>
        <v>동영상</v>
      </c>
      <c r="H283" s="225"/>
      <c r="I283" s="146">
        <f t="shared" si="21"/>
        <v>2</v>
      </c>
      <c r="J283" s="136"/>
      <c r="K283" s="277">
        <v>2</v>
      </c>
      <c r="L283" s="136"/>
      <c r="M283" s="136"/>
    </row>
    <row r="284" spans="2:13" ht="21.75" customHeight="1">
      <c r="B284" s="135">
        <f t="shared" si="20"/>
        <v>276</v>
      </c>
      <c r="C284" s="152" t="s">
        <v>1539</v>
      </c>
      <c r="D284" s="174" t="s">
        <v>1122</v>
      </c>
      <c r="E284" s="139">
        <v>36.4367373</v>
      </c>
      <c r="F284" s="139">
        <v>126.674819</v>
      </c>
      <c r="G284" s="149" t="str">
        <f t="shared" si="18"/>
        <v>동영상</v>
      </c>
      <c r="H284" s="225"/>
      <c r="I284" s="146">
        <f t="shared" si="21"/>
        <v>3</v>
      </c>
      <c r="J284" s="136"/>
      <c r="K284" s="277">
        <v>3</v>
      </c>
      <c r="L284" s="136"/>
      <c r="M284" s="136"/>
    </row>
    <row r="285" spans="2:13" ht="21.75" customHeight="1">
      <c r="B285" s="135">
        <f t="shared" si="20"/>
        <v>277</v>
      </c>
      <c r="C285" s="152" t="s">
        <v>1947</v>
      </c>
      <c r="D285" s="174" t="s">
        <v>1134</v>
      </c>
      <c r="E285" s="139">
        <v>36.3582462</v>
      </c>
      <c r="F285" s="139">
        <v>126.600754</v>
      </c>
      <c r="G285" s="149" t="str">
        <f t="shared" si="18"/>
        <v>동영상</v>
      </c>
      <c r="H285" s="225"/>
      <c r="I285" s="146">
        <f t="shared" si="21"/>
        <v>3</v>
      </c>
      <c r="J285" s="136"/>
      <c r="K285" s="277">
        <v>3</v>
      </c>
      <c r="L285" s="136"/>
      <c r="M285" s="136"/>
    </row>
    <row r="286" spans="2:13" ht="21.75" customHeight="1">
      <c r="B286" s="135">
        <f t="shared" si="20"/>
        <v>278</v>
      </c>
      <c r="C286" s="152" t="s">
        <v>937</v>
      </c>
      <c r="D286" s="174" t="s">
        <v>1061</v>
      </c>
      <c r="E286" s="139">
        <v>36.344853</v>
      </c>
      <c r="F286" s="139">
        <v>126.61673</v>
      </c>
      <c r="G286" s="149" t="str">
        <f t="shared" si="18"/>
        <v>동영상</v>
      </c>
      <c r="H286" s="225"/>
      <c r="I286" s="146">
        <f t="shared" si="21"/>
        <v>3</v>
      </c>
      <c r="J286" s="136"/>
      <c r="K286" s="277">
        <v>3</v>
      </c>
      <c r="L286" s="136"/>
      <c r="M286" s="136"/>
    </row>
    <row r="287" spans="2:13" ht="21.75" customHeight="1">
      <c r="B287" s="135">
        <f t="shared" si="20"/>
        <v>279</v>
      </c>
      <c r="C287" s="152" t="s">
        <v>1541</v>
      </c>
      <c r="D287" s="174" t="s">
        <v>1189</v>
      </c>
      <c r="E287" s="139">
        <v>36.4185287</v>
      </c>
      <c r="F287" s="139">
        <v>126.649938</v>
      </c>
      <c r="G287" s="149" t="str">
        <f t="shared" si="18"/>
        <v>동영상</v>
      </c>
      <c r="H287" s="225"/>
      <c r="I287" s="146">
        <f t="shared" si="21"/>
        <v>2</v>
      </c>
      <c r="J287" s="136"/>
      <c r="K287" s="277">
        <v>2</v>
      </c>
      <c r="L287" s="136"/>
      <c r="M287" s="136"/>
    </row>
    <row r="288" spans="2:13" ht="21.75" customHeight="1">
      <c r="B288" s="135">
        <f t="shared" si="20"/>
        <v>280</v>
      </c>
      <c r="C288" s="152" t="s">
        <v>1713</v>
      </c>
      <c r="D288" s="174" t="s">
        <v>1040</v>
      </c>
      <c r="E288" s="139">
        <v>36.4563811</v>
      </c>
      <c r="F288" s="139">
        <v>126.615917</v>
      </c>
      <c r="G288" s="149" t="str">
        <f t="shared" si="18"/>
        <v>동영상</v>
      </c>
      <c r="H288" s="225"/>
      <c r="I288" s="146">
        <f t="shared" si="21"/>
        <v>2</v>
      </c>
      <c r="J288" s="136"/>
      <c r="K288" s="277">
        <v>2</v>
      </c>
      <c r="L288" s="136"/>
      <c r="M288" s="136"/>
    </row>
    <row r="289" spans="2:13" ht="21.75" customHeight="1">
      <c r="B289" s="135">
        <f t="shared" si="20"/>
        <v>281</v>
      </c>
      <c r="C289" s="152" t="s">
        <v>902</v>
      </c>
      <c r="D289" s="174" t="s">
        <v>1549</v>
      </c>
      <c r="E289" s="139">
        <v>36.2100345</v>
      </c>
      <c r="F289" s="139">
        <v>126.675835</v>
      </c>
      <c r="G289" s="149" t="str">
        <f t="shared" si="18"/>
        <v>동영상</v>
      </c>
      <c r="H289" s="225"/>
      <c r="I289" s="146">
        <f t="shared" si="21"/>
        <v>3</v>
      </c>
      <c r="J289" s="136"/>
      <c r="K289" s="277">
        <v>3</v>
      </c>
      <c r="L289" s="136"/>
      <c r="M289" s="136"/>
    </row>
    <row r="290" spans="2:13" ht="21.75" customHeight="1">
      <c r="B290" s="135">
        <f t="shared" si="20"/>
        <v>282</v>
      </c>
      <c r="C290" s="152" t="s">
        <v>2249</v>
      </c>
      <c r="D290" s="201" t="s">
        <v>1380</v>
      </c>
      <c r="E290" s="139">
        <v>36.369011</v>
      </c>
      <c r="F290" s="139">
        <v>126.586921</v>
      </c>
      <c r="G290" s="149" t="str">
        <f t="shared" si="18"/>
        <v>동영상</v>
      </c>
      <c r="H290" s="225"/>
      <c r="I290" s="146">
        <v>1</v>
      </c>
      <c r="J290" s="136"/>
      <c r="K290" s="277">
        <v>1</v>
      </c>
      <c r="L290" s="136"/>
      <c r="M290" s="136"/>
    </row>
    <row r="291" spans="2:13" ht="21.75" customHeight="1">
      <c r="B291" s="135">
        <f t="shared" si="20"/>
        <v>283</v>
      </c>
      <c r="C291" s="152" t="s">
        <v>903</v>
      </c>
      <c r="D291" s="174" t="s">
        <v>1550</v>
      </c>
      <c r="E291" s="139">
        <v>36.2238923</v>
      </c>
      <c r="F291" s="139">
        <v>126.531512</v>
      </c>
      <c r="G291" s="149" t="str">
        <f t="shared" si="18"/>
        <v>동영상</v>
      </c>
      <c r="H291" s="225"/>
      <c r="I291" s="146">
        <f t="shared" si="21"/>
        <v>2</v>
      </c>
      <c r="J291" s="136"/>
      <c r="K291" s="277">
        <v>2</v>
      </c>
      <c r="L291" s="136"/>
      <c r="M291" s="136"/>
    </row>
    <row r="292" spans="2:13" ht="21.75" customHeight="1">
      <c r="B292" s="135">
        <f t="shared" si="20"/>
        <v>284</v>
      </c>
      <c r="C292" s="152" t="s">
        <v>904</v>
      </c>
      <c r="D292" s="174" t="s">
        <v>1551</v>
      </c>
      <c r="E292" s="139">
        <v>36.3287239</v>
      </c>
      <c r="F292" s="139">
        <v>126.652014</v>
      </c>
      <c r="G292" s="149" t="str">
        <f t="shared" si="18"/>
        <v>동영상</v>
      </c>
      <c r="H292" s="225"/>
      <c r="I292" s="146">
        <f t="shared" si="21"/>
        <v>1</v>
      </c>
      <c r="J292" s="136"/>
      <c r="K292" s="277">
        <v>1</v>
      </c>
      <c r="L292" s="136"/>
      <c r="M292" s="136"/>
    </row>
    <row r="293" spans="2:13" ht="21.75" customHeight="1">
      <c r="B293" s="135">
        <f t="shared" si="20"/>
        <v>285</v>
      </c>
      <c r="C293" s="152" t="s">
        <v>905</v>
      </c>
      <c r="D293" s="174" t="s">
        <v>1071</v>
      </c>
      <c r="E293" s="139">
        <v>36.2527048</v>
      </c>
      <c r="F293" s="139">
        <v>126.62671</v>
      </c>
      <c r="G293" s="149" t="str">
        <f t="shared" si="18"/>
        <v>동영상</v>
      </c>
      <c r="H293" s="225"/>
      <c r="I293" s="146">
        <f t="shared" si="21"/>
        <v>3</v>
      </c>
      <c r="J293" s="136"/>
      <c r="K293" s="277">
        <v>3</v>
      </c>
      <c r="L293" s="136"/>
      <c r="M293" s="136"/>
    </row>
    <row r="294" spans="2:13" ht="21.75" customHeight="1">
      <c r="B294" s="135">
        <f t="shared" si="20"/>
        <v>286</v>
      </c>
      <c r="C294" s="152" t="s">
        <v>906</v>
      </c>
      <c r="D294" s="174" t="s">
        <v>1552</v>
      </c>
      <c r="E294" s="139">
        <v>36.2408053</v>
      </c>
      <c r="F294" s="139">
        <v>126.597083</v>
      </c>
      <c r="G294" s="149" t="str">
        <f t="shared" si="18"/>
        <v>동영상</v>
      </c>
      <c r="H294" s="225"/>
      <c r="I294" s="146">
        <f t="shared" si="21"/>
        <v>2</v>
      </c>
      <c r="J294" s="136"/>
      <c r="K294" s="277">
        <v>2</v>
      </c>
      <c r="L294" s="136"/>
      <c r="M294" s="136"/>
    </row>
    <row r="295" spans="2:13" ht="21.75" customHeight="1">
      <c r="B295" s="135">
        <f t="shared" si="20"/>
        <v>287</v>
      </c>
      <c r="C295" s="152" t="s">
        <v>907</v>
      </c>
      <c r="D295" s="174" t="s">
        <v>1076</v>
      </c>
      <c r="E295" s="139">
        <v>36.3746098</v>
      </c>
      <c r="F295" s="139">
        <v>126.523483</v>
      </c>
      <c r="G295" s="149" t="str">
        <f t="shared" si="18"/>
        <v>동영상</v>
      </c>
      <c r="H295" s="225"/>
      <c r="I295" s="146">
        <f t="shared" si="21"/>
        <v>3</v>
      </c>
      <c r="J295" s="136"/>
      <c r="K295" s="277">
        <v>3</v>
      </c>
      <c r="L295" s="136"/>
      <c r="M295" s="136"/>
    </row>
    <row r="296" spans="2:13" ht="21.75" customHeight="1">
      <c r="B296" s="135">
        <f t="shared" si="20"/>
        <v>288</v>
      </c>
      <c r="C296" s="152" t="s">
        <v>908</v>
      </c>
      <c r="D296" s="174" t="s">
        <v>1341</v>
      </c>
      <c r="E296" s="139">
        <v>36.371758</v>
      </c>
      <c r="F296" s="139">
        <v>126.532112</v>
      </c>
      <c r="G296" s="149" t="str">
        <f t="shared" si="18"/>
        <v>동영상</v>
      </c>
      <c r="H296" s="225"/>
      <c r="I296" s="146">
        <f t="shared" si="21"/>
        <v>2</v>
      </c>
      <c r="J296" s="136"/>
      <c r="K296" s="277">
        <v>2</v>
      </c>
      <c r="L296" s="136"/>
      <c r="M296" s="136"/>
    </row>
    <row r="297" spans="2:13" ht="21.75" customHeight="1">
      <c r="B297" s="135">
        <f t="shared" si="20"/>
        <v>289</v>
      </c>
      <c r="C297" s="152" t="s">
        <v>909</v>
      </c>
      <c r="D297" s="174" t="s">
        <v>1553</v>
      </c>
      <c r="E297" s="139">
        <v>36.2642471</v>
      </c>
      <c r="F297" s="139">
        <v>126.621075</v>
      </c>
      <c r="G297" s="149" t="str">
        <f t="shared" si="18"/>
        <v>동영상</v>
      </c>
      <c r="H297" s="225"/>
      <c r="I297" s="146">
        <f t="shared" si="21"/>
        <v>2</v>
      </c>
      <c r="J297" s="136"/>
      <c r="K297" s="277">
        <v>2</v>
      </c>
      <c r="L297" s="136"/>
      <c r="M297" s="136"/>
    </row>
    <row r="298" spans="2:13" ht="21.75" customHeight="1">
      <c r="B298" s="135">
        <f t="shared" si="20"/>
        <v>290</v>
      </c>
      <c r="C298" s="152" t="s">
        <v>883</v>
      </c>
      <c r="D298" s="174" t="s">
        <v>1190</v>
      </c>
      <c r="E298" s="139">
        <v>36.440065</v>
      </c>
      <c r="F298" s="139">
        <v>126.587403</v>
      </c>
      <c r="G298" s="149" t="str">
        <f t="shared" si="18"/>
        <v>동영상</v>
      </c>
      <c r="H298" s="225"/>
      <c r="I298" s="146">
        <f t="shared" si="21"/>
        <v>2</v>
      </c>
      <c r="J298" s="136"/>
      <c r="K298" s="277">
        <v>2</v>
      </c>
      <c r="L298" s="136"/>
      <c r="M298" s="136"/>
    </row>
    <row r="299" spans="2:13" ht="21.75" customHeight="1">
      <c r="B299" s="135">
        <f t="shared" si="20"/>
        <v>291</v>
      </c>
      <c r="C299" s="152" t="s">
        <v>1254</v>
      </c>
      <c r="D299" s="174" t="s">
        <v>1554</v>
      </c>
      <c r="E299" s="139">
        <v>36.2970981</v>
      </c>
      <c r="F299" s="139">
        <v>126.652413</v>
      </c>
      <c r="G299" s="149" t="str">
        <f t="shared" si="18"/>
        <v>동영상</v>
      </c>
      <c r="H299" s="225"/>
      <c r="I299" s="146">
        <f t="shared" si="21"/>
        <v>3</v>
      </c>
      <c r="J299" s="136"/>
      <c r="K299" s="277">
        <v>3</v>
      </c>
      <c r="L299" s="136"/>
      <c r="M299" s="136"/>
    </row>
    <row r="300" spans="2:13" ht="21.75" customHeight="1">
      <c r="B300" s="135">
        <f t="shared" si="20"/>
        <v>292</v>
      </c>
      <c r="C300" s="152" t="s">
        <v>1276</v>
      </c>
      <c r="D300" s="174" t="s">
        <v>1129</v>
      </c>
      <c r="E300" s="139">
        <v>36.2778079</v>
      </c>
      <c r="F300" s="139">
        <v>126.53902</v>
      </c>
      <c r="G300" s="149" t="str">
        <f t="shared" si="18"/>
        <v>동영상</v>
      </c>
      <c r="H300" s="225"/>
      <c r="I300" s="146">
        <f t="shared" si="21"/>
        <v>3</v>
      </c>
      <c r="J300" s="136"/>
      <c r="K300" s="277">
        <v>3</v>
      </c>
      <c r="L300" s="136"/>
      <c r="M300" s="136"/>
    </row>
    <row r="301" spans="2:13" ht="21.75" customHeight="1">
      <c r="B301" s="135">
        <f t="shared" si="20"/>
        <v>293</v>
      </c>
      <c r="C301" s="152" t="s">
        <v>910</v>
      </c>
      <c r="D301" s="174" t="s">
        <v>1037</v>
      </c>
      <c r="E301" s="139">
        <v>36.3439266</v>
      </c>
      <c r="F301" s="139">
        <v>126.596087</v>
      </c>
      <c r="G301" s="149" t="str">
        <f t="shared" si="18"/>
        <v>동영상</v>
      </c>
      <c r="H301" s="225"/>
      <c r="I301" s="146">
        <f aca="true" t="shared" si="22" ref="I301:I332">K301+M301+J301+L301</f>
        <v>3</v>
      </c>
      <c r="J301" s="136"/>
      <c r="K301" s="277">
        <v>3</v>
      </c>
      <c r="L301" s="136"/>
      <c r="M301" s="136"/>
    </row>
    <row r="302" spans="2:13" ht="21.75" customHeight="1">
      <c r="B302" s="135">
        <f t="shared" si="20"/>
        <v>294</v>
      </c>
      <c r="C302" s="152" t="s">
        <v>911</v>
      </c>
      <c r="D302" s="174" t="s">
        <v>1136</v>
      </c>
      <c r="E302" s="139">
        <v>36.3483598</v>
      </c>
      <c r="F302" s="139">
        <v>126.588659</v>
      </c>
      <c r="G302" s="149" t="str">
        <f t="shared" si="18"/>
        <v>동영상</v>
      </c>
      <c r="H302" s="225"/>
      <c r="I302" s="146">
        <f t="shared" si="22"/>
        <v>2</v>
      </c>
      <c r="J302" s="136"/>
      <c r="K302" s="277">
        <v>2</v>
      </c>
      <c r="L302" s="136"/>
      <c r="M302" s="136"/>
    </row>
    <row r="303" spans="2:13" ht="21.75" customHeight="1">
      <c r="B303" s="135">
        <f t="shared" si="20"/>
        <v>295</v>
      </c>
      <c r="C303" s="152" t="s">
        <v>1845</v>
      </c>
      <c r="D303" s="174" t="s">
        <v>1035</v>
      </c>
      <c r="E303" s="139">
        <v>36.3474371</v>
      </c>
      <c r="F303" s="139">
        <v>126.593557</v>
      </c>
      <c r="G303" s="149" t="str">
        <f t="shared" si="18"/>
        <v>동영상</v>
      </c>
      <c r="H303" s="225"/>
      <c r="I303" s="146">
        <f t="shared" si="22"/>
        <v>3</v>
      </c>
      <c r="J303" s="136"/>
      <c r="K303" s="277">
        <v>3</v>
      </c>
      <c r="L303" s="136"/>
      <c r="M303" s="136"/>
    </row>
    <row r="304" spans="2:13" ht="21.75" customHeight="1">
      <c r="B304" s="135">
        <f t="shared" si="20"/>
        <v>296</v>
      </c>
      <c r="C304" s="152" t="s">
        <v>1559</v>
      </c>
      <c r="D304" s="174" t="s">
        <v>1038</v>
      </c>
      <c r="E304" s="139">
        <v>36.3510144</v>
      </c>
      <c r="F304" s="139">
        <v>126.594781</v>
      </c>
      <c r="G304" s="149" t="str">
        <f t="shared" si="18"/>
        <v>동영상</v>
      </c>
      <c r="H304" s="225"/>
      <c r="I304" s="146">
        <f t="shared" si="22"/>
        <v>2</v>
      </c>
      <c r="J304" s="136"/>
      <c r="K304" s="277">
        <v>2</v>
      </c>
      <c r="L304" s="136"/>
      <c r="M304" s="136"/>
    </row>
    <row r="305" spans="2:13" ht="21.75" customHeight="1">
      <c r="B305" s="135">
        <f t="shared" si="20"/>
        <v>297</v>
      </c>
      <c r="C305" s="152" t="s">
        <v>1384</v>
      </c>
      <c r="D305" s="202" t="s">
        <v>1392</v>
      </c>
      <c r="E305" s="139">
        <v>36.3484309</v>
      </c>
      <c r="F305" s="139">
        <v>126.59629</v>
      </c>
      <c r="G305" s="149" t="str">
        <f t="shared" si="18"/>
        <v>동영상</v>
      </c>
      <c r="H305" s="225"/>
      <c r="I305" s="146">
        <v>4</v>
      </c>
      <c r="J305" s="136"/>
      <c r="K305" s="277">
        <v>4</v>
      </c>
      <c r="L305" s="136"/>
      <c r="M305" s="136"/>
    </row>
    <row r="306" spans="2:13" ht="21.75" customHeight="1">
      <c r="B306" s="135">
        <f t="shared" si="20"/>
        <v>298</v>
      </c>
      <c r="C306" s="152" t="s">
        <v>912</v>
      </c>
      <c r="D306" s="176" t="s">
        <v>1145</v>
      </c>
      <c r="E306" s="139">
        <v>36.3171647</v>
      </c>
      <c r="F306" s="139">
        <v>126.513427</v>
      </c>
      <c r="G306" s="149" t="str">
        <f t="shared" si="18"/>
        <v>동영상</v>
      </c>
      <c r="H306" s="225"/>
      <c r="I306" s="146">
        <f t="shared" si="22"/>
        <v>3</v>
      </c>
      <c r="J306" s="136"/>
      <c r="K306" s="277">
        <v>3</v>
      </c>
      <c r="L306" s="136"/>
      <c r="M306" s="136"/>
    </row>
    <row r="307" spans="2:13" ht="21.75" customHeight="1">
      <c r="B307" s="135">
        <f t="shared" si="20"/>
        <v>299</v>
      </c>
      <c r="C307" s="152" t="s">
        <v>1270</v>
      </c>
      <c r="D307" s="176" t="s">
        <v>1056</v>
      </c>
      <c r="E307" s="139">
        <v>36.4469183</v>
      </c>
      <c r="F307" s="139">
        <v>126.64031</v>
      </c>
      <c r="G307" s="149" t="str">
        <f t="shared" si="18"/>
        <v>동영상</v>
      </c>
      <c r="H307" s="225"/>
      <c r="I307" s="146">
        <f t="shared" si="22"/>
        <v>3</v>
      </c>
      <c r="J307" s="136"/>
      <c r="K307" s="277">
        <v>3</v>
      </c>
      <c r="L307" s="136"/>
      <c r="M307" s="136"/>
    </row>
    <row r="308" spans="2:13" ht="21.75" customHeight="1">
      <c r="B308" s="135">
        <f t="shared" si="20"/>
        <v>300</v>
      </c>
      <c r="C308" s="152" t="s">
        <v>913</v>
      </c>
      <c r="D308" s="176" t="s">
        <v>1139</v>
      </c>
      <c r="E308" s="139">
        <v>36.3032378</v>
      </c>
      <c r="F308" s="139">
        <v>126.519762</v>
      </c>
      <c r="G308" s="149" t="str">
        <f t="shared" si="18"/>
        <v>동영상</v>
      </c>
      <c r="H308" s="225"/>
      <c r="I308" s="146">
        <f t="shared" si="22"/>
        <v>3</v>
      </c>
      <c r="J308" s="136"/>
      <c r="K308" s="277">
        <v>3</v>
      </c>
      <c r="L308" s="136"/>
      <c r="M308" s="136"/>
    </row>
    <row r="309" spans="2:13" ht="21.75" customHeight="1">
      <c r="B309" s="135">
        <f t="shared" si="20"/>
        <v>301</v>
      </c>
      <c r="C309" s="152" t="s">
        <v>914</v>
      </c>
      <c r="D309" s="174" t="s">
        <v>1116</v>
      </c>
      <c r="E309" s="139">
        <v>36.3274113</v>
      </c>
      <c r="F309" s="139">
        <v>126.510181</v>
      </c>
      <c r="G309" s="149" t="str">
        <f t="shared" si="18"/>
        <v>동영상</v>
      </c>
      <c r="H309" s="225"/>
      <c r="I309" s="146">
        <f t="shared" si="22"/>
        <v>2</v>
      </c>
      <c r="J309" s="136"/>
      <c r="K309" s="218">
        <v>2</v>
      </c>
      <c r="L309" s="136"/>
      <c r="M309" s="136"/>
    </row>
    <row r="310" spans="2:13" ht="21.75" customHeight="1">
      <c r="B310" s="135">
        <f t="shared" si="20"/>
        <v>302</v>
      </c>
      <c r="C310" s="154" t="s">
        <v>914</v>
      </c>
      <c r="D310" s="174" t="s">
        <v>1098</v>
      </c>
      <c r="E310" s="139">
        <v>36.3273694</v>
      </c>
      <c r="F310" s="139">
        <v>126.507664</v>
      </c>
      <c r="G310" s="149" t="str">
        <f t="shared" si="18"/>
        <v>동영상</v>
      </c>
      <c r="H310" s="225"/>
      <c r="I310" s="146">
        <f t="shared" si="22"/>
        <v>3</v>
      </c>
      <c r="J310" s="136"/>
      <c r="K310" s="218">
        <v>3</v>
      </c>
      <c r="L310" s="136"/>
      <c r="M310" s="136"/>
    </row>
    <row r="311" spans="2:13" ht="21.75" customHeight="1">
      <c r="B311" s="135">
        <f t="shared" si="20"/>
        <v>303</v>
      </c>
      <c r="C311" s="154" t="s">
        <v>914</v>
      </c>
      <c r="D311" s="174" t="s">
        <v>1225</v>
      </c>
      <c r="E311" s="139">
        <v>36.3273688</v>
      </c>
      <c r="F311" s="139">
        <v>126.51301</v>
      </c>
      <c r="G311" s="149" t="str">
        <f aca="true" t="shared" si="23" ref="G311:G374">IF(AND(M311=0,L311=0),"동영상","번호인식")</f>
        <v>동영상</v>
      </c>
      <c r="H311" s="225"/>
      <c r="I311" s="146">
        <f t="shared" si="22"/>
        <v>3</v>
      </c>
      <c r="J311" s="136"/>
      <c r="K311" s="218">
        <v>3</v>
      </c>
      <c r="L311" s="136"/>
      <c r="M311" s="136"/>
    </row>
    <row r="312" spans="2:13" ht="21.75" customHeight="1">
      <c r="B312" s="135">
        <f t="shared" si="20"/>
        <v>304</v>
      </c>
      <c r="C312" s="152" t="s">
        <v>930</v>
      </c>
      <c r="D312" s="177" t="s">
        <v>1131</v>
      </c>
      <c r="E312" s="139">
        <v>36.482616</v>
      </c>
      <c r="F312" s="139">
        <v>126.614812</v>
      </c>
      <c r="G312" s="149" t="str">
        <f t="shared" si="23"/>
        <v>동영상</v>
      </c>
      <c r="H312" s="225"/>
      <c r="I312" s="146">
        <f t="shared" si="22"/>
        <v>2</v>
      </c>
      <c r="J312" s="136"/>
      <c r="K312" s="277">
        <v>2</v>
      </c>
      <c r="L312" s="136"/>
      <c r="M312" s="136"/>
    </row>
    <row r="313" spans="2:13" ht="21.75" customHeight="1">
      <c r="B313" s="135">
        <f t="shared" si="20"/>
        <v>305</v>
      </c>
      <c r="C313" s="152" t="s">
        <v>931</v>
      </c>
      <c r="D313" s="177" t="s">
        <v>1151</v>
      </c>
      <c r="E313" s="139">
        <v>36.428878</v>
      </c>
      <c r="F313" s="139">
        <v>126.650508</v>
      </c>
      <c r="G313" s="149" t="str">
        <f t="shared" si="23"/>
        <v>동영상</v>
      </c>
      <c r="H313" s="225"/>
      <c r="I313" s="146">
        <f t="shared" si="22"/>
        <v>2</v>
      </c>
      <c r="J313" s="136"/>
      <c r="K313" s="277">
        <v>2</v>
      </c>
      <c r="L313" s="136"/>
      <c r="M313" s="136"/>
    </row>
    <row r="314" spans="2:13" ht="21.75" customHeight="1">
      <c r="B314" s="135">
        <f t="shared" si="20"/>
        <v>306</v>
      </c>
      <c r="C314" s="152" t="s">
        <v>1382</v>
      </c>
      <c r="D314" s="201" t="s">
        <v>1381</v>
      </c>
      <c r="E314" s="139">
        <v>36.2180316</v>
      </c>
      <c r="F314" s="139">
        <v>126.612581</v>
      </c>
      <c r="G314" s="149" t="str">
        <f t="shared" si="23"/>
        <v>동영상</v>
      </c>
      <c r="H314" s="225"/>
      <c r="I314" s="146">
        <v>2</v>
      </c>
      <c r="J314" s="136"/>
      <c r="K314" s="277">
        <v>2</v>
      </c>
      <c r="L314" s="136"/>
      <c r="M314" s="136"/>
    </row>
    <row r="315" spans="2:13" ht="21.75" customHeight="1">
      <c r="B315" s="135">
        <f t="shared" si="20"/>
        <v>307</v>
      </c>
      <c r="C315" s="152" t="s">
        <v>1293</v>
      </c>
      <c r="D315" s="177" t="s">
        <v>1095</v>
      </c>
      <c r="E315" s="139">
        <v>36.3188123</v>
      </c>
      <c r="F315" s="139">
        <v>126.51749</v>
      </c>
      <c r="G315" s="149" t="str">
        <f t="shared" si="23"/>
        <v>동영상</v>
      </c>
      <c r="H315" s="225"/>
      <c r="I315" s="146">
        <f t="shared" si="22"/>
        <v>2</v>
      </c>
      <c r="J315" s="136"/>
      <c r="K315" s="277">
        <v>2</v>
      </c>
      <c r="L315" s="136"/>
      <c r="M315" s="136"/>
    </row>
    <row r="316" spans="2:13" ht="21.75" customHeight="1">
      <c r="B316" s="135">
        <f t="shared" si="20"/>
        <v>308</v>
      </c>
      <c r="C316" s="152" t="s">
        <v>933</v>
      </c>
      <c r="D316" s="177" t="s">
        <v>1046</v>
      </c>
      <c r="E316" s="139">
        <v>36.2351998</v>
      </c>
      <c r="F316" s="139">
        <v>126.603784</v>
      </c>
      <c r="G316" s="149" t="str">
        <f t="shared" si="23"/>
        <v>동영상</v>
      </c>
      <c r="H316" s="225"/>
      <c r="I316" s="146">
        <f t="shared" si="22"/>
        <v>2</v>
      </c>
      <c r="J316" s="136"/>
      <c r="K316" s="277">
        <v>2</v>
      </c>
      <c r="L316" s="136"/>
      <c r="M316" s="136"/>
    </row>
    <row r="317" spans="2:13" ht="21.75" customHeight="1">
      <c r="B317" s="135">
        <f t="shared" si="20"/>
        <v>309</v>
      </c>
      <c r="C317" s="152" t="s">
        <v>932</v>
      </c>
      <c r="D317" s="177" t="s">
        <v>1163</v>
      </c>
      <c r="E317" s="139">
        <v>36.4083526</v>
      </c>
      <c r="F317" s="139">
        <v>126.578231</v>
      </c>
      <c r="G317" s="149" t="str">
        <f t="shared" si="23"/>
        <v>동영상</v>
      </c>
      <c r="H317" s="225"/>
      <c r="I317" s="146">
        <f t="shared" si="22"/>
        <v>2</v>
      </c>
      <c r="J317" s="136"/>
      <c r="K317" s="277">
        <v>2</v>
      </c>
      <c r="L317" s="136"/>
      <c r="M317" s="136"/>
    </row>
    <row r="318" spans="2:13" ht="21.75" customHeight="1">
      <c r="B318" s="135">
        <f t="shared" si="20"/>
        <v>310</v>
      </c>
      <c r="C318" s="152" t="s">
        <v>1610</v>
      </c>
      <c r="D318" s="177" t="s">
        <v>1063</v>
      </c>
      <c r="E318" s="139">
        <v>36.349408</v>
      </c>
      <c r="F318" s="139">
        <v>126.599026</v>
      </c>
      <c r="G318" s="149" t="str">
        <f t="shared" si="23"/>
        <v>동영상</v>
      </c>
      <c r="H318" s="225"/>
      <c r="I318" s="146">
        <f t="shared" si="22"/>
        <v>2</v>
      </c>
      <c r="J318" s="136"/>
      <c r="K318" s="277">
        <v>2</v>
      </c>
      <c r="L318" s="136"/>
      <c r="M318" s="136"/>
    </row>
    <row r="319" spans="2:13" ht="21.75" customHeight="1">
      <c r="B319" s="135">
        <f t="shared" si="20"/>
        <v>311</v>
      </c>
      <c r="C319" s="152" t="s">
        <v>1249</v>
      </c>
      <c r="D319" s="177" t="s">
        <v>1034</v>
      </c>
      <c r="E319" s="139">
        <v>36.3516021</v>
      </c>
      <c r="F319" s="139">
        <v>126.590068</v>
      </c>
      <c r="G319" s="149" t="str">
        <f t="shared" si="23"/>
        <v>동영상</v>
      </c>
      <c r="H319" s="225"/>
      <c r="I319" s="146">
        <f t="shared" si="22"/>
        <v>2</v>
      </c>
      <c r="J319" s="136"/>
      <c r="K319" s="277">
        <v>2</v>
      </c>
      <c r="L319" s="136"/>
      <c r="M319" s="136"/>
    </row>
    <row r="320" spans="2:13" ht="21.75" customHeight="1">
      <c r="B320" s="135">
        <f t="shared" si="20"/>
        <v>312</v>
      </c>
      <c r="C320" s="152" t="s">
        <v>925</v>
      </c>
      <c r="D320" s="177" t="s">
        <v>1064</v>
      </c>
      <c r="E320" s="139">
        <v>36.3238546</v>
      </c>
      <c r="F320" s="139">
        <v>126.5541</v>
      </c>
      <c r="G320" s="149" t="str">
        <f t="shared" si="23"/>
        <v>동영상</v>
      </c>
      <c r="H320" s="225"/>
      <c r="I320" s="146">
        <f t="shared" si="22"/>
        <v>2</v>
      </c>
      <c r="J320" s="136"/>
      <c r="K320" s="277">
        <v>2</v>
      </c>
      <c r="L320" s="136"/>
      <c r="M320" s="136"/>
    </row>
    <row r="321" spans="2:13" ht="21.75" customHeight="1">
      <c r="B321" s="135">
        <f t="shared" si="20"/>
        <v>313</v>
      </c>
      <c r="C321" s="152" t="s">
        <v>1543</v>
      </c>
      <c r="D321" s="177" t="s">
        <v>1128</v>
      </c>
      <c r="E321" s="139">
        <v>36.4108964</v>
      </c>
      <c r="F321" s="139">
        <v>126.571966</v>
      </c>
      <c r="G321" s="149" t="str">
        <f t="shared" si="23"/>
        <v>동영상</v>
      </c>
      <c r="H321" s="225"/>
      <c r="I321" s="146">
        <f t="shared" si="22"/>
        <v>2</v>
      </c>
      <c r="J321" s="136"/>
      <c r="K321" s="277">
        <v>2</v>
      </c>
      <c r="L321" s="136"/>
      <c r="M321" s="136"/>
    </row>
    <row r="322" spans="2:13" ht="21.75" customHeight="1">
      <c r="B322" s="135">
        <f t="shared" si="20"/>
        <v>314</v>
      </c>
      <c r="C322" s="152" t="s">
        <v>1716</v>
      </c>
      <c r="D322" s="177" t="s">
        <v>1059</v>
      </c>
      <c r="E322" s="139">
        <v>36.4710051</v>
      </c>
      <c r="F322" s="139">
        <v>126.607078</v>
      </c>
      <c r="G322" s="149" t="str">
        <f t="shared" si="23"/>
        <v>동영상</v>
      </c>
      <c r="H322" s="225"/>
      <c r="I322" s="146">
        <f t="shared" si="22"/>
        <v>2</v>
      </c>
      <c r="J322" s="136"/>
      <c r="K322" s="277">
        <v>2</v>
      </c>
      <c r="L322" s="136"/>
      <c r="M322" s="136"/>
    </row>
    <row r="323" spans="2:13" ht="21.75" customHeight="1">
      <c r="B323" s="135">
        <f t="shared" si="20"/>
        <v>315</v>
      </c>
      <c r="C323" s="152" t="s">
        <v>926</v>
      </c>
      <c r="D323" s="178" t="s">
        <v>1123</v>
      </c>
      <c r="E323" s="139">
        <v>36.4609018</v>
      </c>
      <c r="F323" s="139">
        <v>126.599905</v>
      </c>
      <c r="G323" s="149" t="str">
        <f t="shared" si="23"/>
        <v>동영상</v>
      </c>
      <c r="H323" s="225"/>
      <c r="I323" s="146">
        <f t="shared" si="22"/>
        <v>2</v>
      </c>
      <c r="J323" s="136"/>
      <c r="K323" s="277">
        <v>2</v>
      </c>
      <c r="L323" s="136"/>
      <c r="M323" s="136"/>
    </row>
    <row r="324" spans="2:13" ht="21.75" customHeight="1">
      <c r="B324" s="135">
        <f t="shared" si="20"/>
        <v>316</v>
      </c>
      <c r="C324" s="152" t="s">
        <v>1269</v>
      </c>
      <c r="D324" s="178" t="s">
        <v>1092</v>
      </c>
      <c r="E324" s="139">
        <v>36.4932312</v>
      </c>
      <c r="F324" s="139">
        <v>126.591374</v>
      </c>
      <c r="G324" s="149" t="str">
        <f t="shared" si="23"/>
        <v>동영상</v>
      </c>
      <c r="H324" s="225"/>
      <c r="I324" s="146">
        <f t="shared" si="22"/>
        <v>2</v>
      </c>
      <c r="J324" s="136"/>
      <c r="K324" s="277">
        <v>2</v>
      </c>
      <c r="L324" s="136"/>
      <c r="M324" s="136"/>
    </row>
    <row r="325" spans="2:13" ht="21.75" customHeight="1">
      <c r="B325" s="135">
        <f t="shared" si="20"/>
        <v>317</v>
      </c>
      <c r="C325" s="152" t="s">
        <v>927</v>
      </c>
      <c r="D325" s="178" t="s">
        <v>1162</v>
      </c>
      <c r="E325" s="139">
        <v>36.4763292</v>
      </c>
      <c r="F325" s="139">
        <v>126.482058</v>
      </c>
      <c r="G325" s="149" t="str">
        <f t="shared" si="23"/>
        <v>동영상</v>
      </c>
      <c r="H325" s="225"/>
      <c r="I325" s="146">
        <f t="shared" si="22"/>
        <v>2</v>
      </c>
      <c r="J325" s="136"/>
      <c r="K325" s="277">
        <v>2</v>
      </c>
      <c r="L325" s="136"/>
      <c r="M325" s="136"/>
    </row>
    <row r="326" spans="2:13" ht="21.75" customHeight="1">
      <c r="B326" s="135">
        <f t="shared" si="20"/>
        <v>318</v>
      </c>
      <c r="C326" s="152" t="s">
        <v>928</v>
      </c>
      <c r="D326" s="178" t="s">
        <v>1320</v>
      </c>
      <c r="E326" s="139">
        <v>36.4800615</v>
      </c>
      <c r="F326" s="139">
        <v>126.526917</v>
      </c>
      <c r="G326" s="149" t="str">
        <f t="shared" si="23"/>
        <v>동영상</v>
      </c>
      <c r="H326" s="225"/>
      <c r="I326" s="146">
        <f t="shared" si="22"/>
        <v>2</v>
      </c>
      <c r="J326" s="136"/>
      <c r="K326" s="277">
        <v>2</v>
      </c>
      <c r="L326" s="136"/>
      <c r="M326" s="136"/>
    </row>
    <row r="327" spans="2:13" ht="21.75" customHeight="1">
      <c r="B327" s="135">
        <f t="shared" si="20"/>
        <v>319</v>
      </c>
      <c r="C327" s="152" t="s">
        <v>1265</v>
      </c>
      <c r="D327" s="178" t="s">
        <v>1060</v>
      </c>
      <c r="E327" s="139">
        <v>36.4478866</v>
      </c>
      <c r="F327" s="139">
        <v>126.675537</v>
      </c>
      <c r="G327" s="149" t="str">
        <f t="shared" si="23"/>
        <v>동영상</v>
      </c>
      <c r="H327" s="225"/>
      <c r="I327" s="146">
        <f t="shared" si="22"/>
        <v>2</v>
      </c>
      <c r="J327" s="136"/>
      <c r="K327" s="277">
        <v>2</v>
      </c>
      <c r="L327" s="136"/>
      <c r="M327" s="136"/>
    </row>
    <row r="328" spans="2:13" ht="21.75" customHeight="1">
      <c r="B328" s="135">
        <f t="shared" si="20"/>
        <v>320</v>
      </c>
      <c r="C328" s="152" t="s">
        <v>929</v>
      </c>
      <c r="D328" s="178" t="s">
        <v>1097</v>
      </c>
      <c r="E328" s="139">
        <v>36.2700335</v>
      </c>
      <c r="F328" s="139">
        <v>126.624908</v>
      </c>
      <c r="G328" s="149" t="str">
        <f t="shared" si="23"/>
        <v>동영상</v>
      </c>
      <c r="H328" s="225"/>
      <c r="I328" s="146">
        <f t="shared" si="22"/>
        <v>2</v>
      </c>
      <c r="J328" s="136"/>
      <c r="K328" s="277">
        <v>2</v>
      </c>
      <c r="L328" s="136"/>
      <c r="M328" s="136"/>
    </row>
    <row r="329" spans="2:13" ht="21.75" customHeight="1">
      <c r="B329" s="135">
        <f t="shared" si="20"/>
        <v>321</v>
      </c>
      <c r="C329" s="152" t="s">
        <v>1230</v>
      </c>
      <c r="D329" s="178" t="s">
        <v>1137</v>
      </c>
      <c r="E329" s="139">
        <v>36.2032275</v>
      </c>
      <c r="F329" s="139">
        <v>126.587071</v>
      </c>
      <c r="G329" s="149" t="str">
        <f t="shared" si="23"/>
        <v>동영상</v>
      </c>
      <c r="H329" s="225"/>
      <c r="I329" s="146">
        <f t="shared" si="22"/>
        <v>2</v>
      </c>
      <c r="J329" s="136"/>
      <c r="K329" s="277">
        <v>2</v>
      </c>
      <c r="L329" s="136"/>
      <c r="M329" s="136"/>
    </row>
    <row r="330" spans="2:13" ht="21.75" customHeight="1">
      <c r="B330" s="135">
        <f t="shared" si="20"/>
        <v>322</v>
      </c>
      <c r="C330" s="204"/>
      <c r="D330" s="203" t="s">
        <v>1772</v>
      </c>
      <c r="E330" s="139">
        <v>36.4149103</v>
      </c>
      <c r="F330" s="139">
        <v>126.588412</v>
      </c>
      <c r="G330" s="149" t="str">
        <f t="shared" si="23"/>
        <v>동영상</v>
      </c>
      <c r="H330" s="225"/>
      <c r="I330" s="146">
        <v>2</v>
      </c>
      <c r="J330" s="136"/>
      <c r="K330" s="277">
        <v>2</v>
      </c>
      <c r="L330" s="136"/>
      <c r="M330" s="136"/>
    </row>
    <row r="331" spans="2:13" ht="21.75" customHeight="1">
      <c r="B331" s="135">
        <f aca="true" t="shared" si="24" ref="B331:B394">ROW()-8</f>
        <v>323</v>
      </c>
      <c r="C331" s="152" t="s">
        <v>1571</v>
      </c>
      <c r="D331" s="178" t="s">
        <v>1161</v>
      </c>
      <c r="E331" s="139">
        <v>36.3597527</v>
      </c>
      <c r="F331" s="139">
        <v>126.594532</v>
      </c>
      <c r="G331" s="149" t="str">
        <f t="shared" si="23"/>
        <v>동영상</v>
      </c>
      <c r="H331" s="225"/>
      <c r="I331" s="146">
        <f t="shared" si="22"/>
        <v>1</v>
      </c>
      <c r="J331" s="136"/>
      <c r="K331" s="277">
        <v>1</v>
      </c>
      <c r="L331" s="136"/>
      <c r="M331" s="136"/>
    </row>
    <row r="332" spans="2:13" ht="21.75" customHeight="1">
      <c r="B332" s="135">
        <f t="shared" si="24"/>
        <v>324</v>
      </c>
      <c r="C332" s="152" t="s">
        <v>921</v>
      </c>
      <c r="D332" s="177" t="s">
        <v>1160</v>
      </c>
      <c r="E332" s="139">
        <v>36.3606146</v>
      </c>
      <c r="F332" s="139">
        <v>126.595581</v>
      </c>
      <c r="G332" s="149" t="str">
        <f t="shared" si="23"/>
        <v>동영상</v>
      </c>
      <c r="H332" s="225"/>
      <c r="I332" s="146">
        <f t="shared" si="22"/>
        <v>1</v>
      </c>
      <c r="J332" s="136"/>
      <c r="K332" s="277">
        <v>1</v>
      </c>
      <c r="L332" s="136"/>
      <c r="M332" s="136"/>
    </row>
    <row r="333" spans="2:13" ht="21.75" customHeight="1">
      <c r="B333" s="135">
        <f t="shared" si="24"/>
        <v>325</v>
      </c>
      <c r="C333" s="152" t="s">
        <v>1277</v>
      </c>
      <c r="D333" s="177" t="s">
        <v>1153</v>
      </c>
      <c r="E333" s="139">
        <v>36.3494684</v>
      </c>
      <c r="F333" s="139">
        <v>126.608828</v>
      </c>
      <c r="G333" s="149" t="str">
        <f t="shared" si="23"/>
        <v>동영상</v>
      </c>
      <c r="H333" s="225"/>
      <c r="I333" s="146">
        <f aca="true" t="shared" si="25" ref="I333:I364">K333+M333+J333+L333</f>
        <v>2</v>
      </c>
      <c r="J333" s="136"/>
      <c r="K333" s="277">
        <v>2</v>
      </c>
      <c r="L333" s="136"/>
      <c r="M333" s="136"/>
    </row>
    <row r="334" spans="2:13" ht="21.75" customHeight="1">
      <c r="B334" s="135">
        <f t="shared" si="24"/>
        <v>326</v>
      </c>
      <c r="C334" s="154" t="s">
        <v>1828</v>
      </c>
      <c r="D334" s="177" t="s">
        <v>1054</v>
      </c>
      <c r="E334" s="139">
        <v>36.153649</v>
      </c>
      <c r="F334" s="139">
        <v>126.35803</v>
      </c>
      <c r="G334" s="149" t="str">
        <f t="shared" si="23"/>
        <v>동영상</v>
      </c>
      <c r="H334" s="225"/>
      <c r="I334" s="146">
        <f t="shared" si="25"/>
        <v>3</v>
      </c>
      <c r="J334" s="136"/>
      <c r="K334" s="218">
        <v>3</v>
      </c>
      <c r="L334" s="136"/>
      <c r="M334" s="136"/>
    </row>
    <row r="335" spans="2:13" ht="21.75" customHeight="1">
      <c r="B335" s="135">
        <f t="shared" si="24"/>
        <v>327</v>
      </c>
      <c r="C335" s="154" t="s">
        <v>958</v>
      </c>
      <c r="D335" s="180" t="s">
        <v>1086</v>
      </c>
      <c r="E335" s="139">
        <v>36.301074</v>
      </c>
      <c r="F335" s="139">
        <v>126.353723</v>
      </c>
      <c r="G335" s="149" t="str">
        <f t="shared" si="23"/>
        <v>동영상</v>
      </c>
      <c r="H335" s="225"/>
      <c r="I335" s="146">
        <f t="shared" si="25"/>
        <v>1</v>
      </c>
      <c r="J335" s="136"/>
      <c r="K335" s="218">
        <v>1</v>
      </c>
      <c r="L335" s="136"/>
      <c r="M335" s="136"/>
    </row>
    <row r="336" spans="2:13" ht="21.75" customHeight="1">
      <c r="B336" s="135">
        <f t="shared" si="24"/>
        <v>328</v>
      </c>
      <c r="C336" s="154" t="s">
        <v>957</v>
      </c>
      <c r="D336" s="180" t="s">
        <v>1149</v>
      </c>
      <c r="E336" s="139">
        <v>36.214397</v>
      </c>
      <c r="F336" s="139">
        <v>126.371213</v>
      </c>
      <c r="G336" s="149" t="str">
        <f t="shared" si="23"/>
        <v>동영상</v>
      </c>
      <c r="H336" s="225"/>
      <c r="I336" s="146">
        <f t="shared" si="25"/>
        <v>3</v>
      </c>
      <c r="J336" s="136"/>
      <c r="K336" s="218">
        <v>3</v>
      </c>
      <c r="L336" s="136"/>
      <c r="M336" s="136"/>
    </row>
    <row r="337" spans="2:13" ht="21.75" customHeight="1">
      <c r="B337" s="135">
        <f t="shared" si="24"/>
        <v>329</v>
      </c>
      <c r="C337" s="154" t="s">
        <v>1560</v>
      </c>
      <c r="D337" s="180" t="s">
        <v>1556</v>
      </c>
      <c r="E337" s="139">
        <v>36.223784</v>
      </c>
      <c r="F337" s="139">
        <v>126.372402</v>
      </c>
      <c r="G337" s="149" t="str">
        <f t="shared" si="23"/>
        <v>동영상</v>
      </c>
      <c r="H337" s="225"/>
      <c r="I337" s="146">
        <f t="shared" si="25"/>
        <v>2</v>
      </c>
      <c r="J337" s="136"/>
      <c r="K337" s="218">
        <v>2</v>
      </c>
      <c r="L337" s="136"/>
      <c r="M337" s="136"/>
    </row>
    <row r="338" spans="2:13" ht="21.75" customHeight="1">
      <c r="B338" s="135">
        <f t="shared" si="24"/>
        <v>330</v>
      </c>
      <c r="C338" s="154" t="s">
        <v>955</v>
      </c>
      <c r="D338" s="180" t="s">
        <v>1072</v>
      </c>
      <c r="E338" s="139">
        <v>36.194875</v>
      </c>
      <c r="F338" s="139">
        <v>126.385759</v>
      </c>
      <c r="G338" s="149" t="str">
        <f t="shared" si="23"/>
        <v>동영상</v>
      </c>
      <c r="H338" s="225"/>
      <c r="I338" s="146">
        <f t="shared" si="25"/>
        <v>2</v>
      </c>
      <c r="J338" s="136"/>
      <c r="K338" s="218">
        <v>2</v>
      </c>
      <c r="L338" s="136"/>
      <c r="M338" s="136"/>
    </row>
    <row r="339" spans="2:13" ht="21.75" customHeight="1">
      <c r="B339" s="135">
        <f t="shared" si="24"/>
        <v>331</v>
      </c>
      <c r="C339" s="154" t="s">
        <v>1535</v>
      </c>
      <c r="D339" s="180" t="s">
        <v>1141</v>
      </c>
      <c r="E339" s="139">
        <v>36.171227</v>
      </c>
      <c r="F339" s="139">
        <v>126.401127</v>
      </c>
      <c r="G339" s="149" t="str">
        <f t="shared" si="23"/>
        <v>동영상</v>
      </c>
      <c r="H339" s="225"/>
      <c r="I339" s="146">
        <f t="shared" si="25"/>
        <v>2</v>
      </c>
      <c r="J339" s="136"/>
      <c r="K339" s="218">
        <v>2</v>
      </c>
      <c r="L339" s="136"/>
      <c r="M339" s="136"/>
    </row>
    <row r="340" spans="2:13" ht="21.75" customHeight="1">
      <c r="B340" s="135">
        <f t="shared" si="24"/>
        <v>332</v>
      </c>
      <c r="C340" s="154" t="s">
        <v>1159</v>
      </c>
      <c r="D340" s="177" t="s">
        <v>1336</v>
      </c>
      <c r="E340" s="139">
        <v>36.195797</v>
      </c>
      <c r="F340" s="139">
        <v>126.39739</v>
      </c>
      <c r="G340" s="149" t="str">
        <f t="shared" si="23"/>
        <v>동영상</v>
      </c>
      <c r="H340" s="225"/>
      <c r="I340" s="146">
        <f t="shared" si="25"/>
        <v>2</v>
      </c>
      <c r="J340" s="136"/>
      <c r="K340" s="218">
        <v>2</v>
      </c>
      <c r="L340" s="136"/>
      <c r="M340" s="136"/>
    </row>
    <row r="341" spans="2:13" ht="21.75" customHeight="1">
      <c r="B341" s="135">
        <f t="shared" si="24"/>
        <v>333</v>
      </c>
      <c r="C341" s="154" t="s">
        <v>956</v>
      </c>
      <c r="D341" s="174" t="s">
        <v>1147</v>
      </c>
      <c r="E341" s="139">
        <v>36.23178</v>
      </c>
      <c r="F341" s="139">
        <v>126.385888</v>
      </c>
      <c r="G341" s="149" t="str">
        <f t="shared" si="23"/>
        <v>동영상</v>
      </c>
      <c r="H341" s="225"/>
      <c r="I341" s="146">
        <f t="shared" si="25"/>
        <v>2</v>
      </c>
      <c r="J341" s="136"/>
      <c r="K341" s="218">
        <v>2</v>
      </c>
      <c r="L341" s="136"/>
      <c r="M341" s="136"/>
    </row>
    <row r="342" spans="2:13" ht="21.75" customHeight="1">
      <c r="B342" s="135">
        <f t="shared" si="24"/>
        <v>334</v>
      </c>
      <c r="C342" s="154" t="s">
        <v>1672</v>
      </c>
      <c r="D342" s="174" t="s">
        <v>1555</v>
      </c>
      <c r="E342" s="139">
        <v>36.194062</v>
      </c>
      <c r="F342" s="139">
        <v>126.301937</v>
      </c>
      <c r="G342" s="149" t="str">
        <f t="shared" si="23"/>
        <v>동영상</v>
      </c>
      <c r="H342" s="225"/>
      <c r="I342" s="146">
        <f t="shared" si="25"/>
        <v>3</v>
      </c>
      <c r="J342" s="136"/>
      <c r="K342" s="218">
        <v>3</v>
      </c>
      <c r="L342" s="136"/>
      <c r="M342" s="136"/>
    </row>
    <row r="343" spans="2:13" ht="21.75" customHeight="1">
      <c r="B343" s="135">
        <f t="shared" si="24"/>
        <v>335</v>
      </c>
      <c r="C343" s="154" t="s">
        <v>959</v>
      </c>
      <c r="D343" s="174" t="s">
        <v>1075</v>
      </c>
      <c r="E343" s="139">
        <v>36.14007</v>
      </c>
      <c r="F343" s="139">
        <v>126.355826</v>
      </c>
      <c r="G343" s="149" t="str">
        <f t="shared" si="23"/>
        <v>동영상</v>
      </c>
      <c r="H343" s="225"/>
      <c r="I343" s="146">
        <f t="shared" si="25"/>
        <v>3</v>
      </c>
      <c r="J343" s="136"/>
      <c r="K343" s="218">
        <v>3</v>
      </c>
      <c r="L343" s="136"/>
      <c r="M343" s="136"/>
    </row>
    <row r="344" spans="2:13" ht="21.75" customHeight="1">
      <c r="B344" s="135">
        <f t="shared" si="24"/>
        <v>336</v>
      </c>
      <c r="C344" s="154" t="s">
        <v>963</v>
      </c>
      <c r="D344" s="181" t="s">
        <v>1108</v>
      </c>
      <c r="E344" s="139">
        <v>36.234626</v>
      </c>
      <c r="F344" s="139">
        <v>126.599003</v>
      </c>
      <c r="G344" s="149" t="str">
        <f t="shared" si="23"/>
        <v>동영상</v>
      </c>
      <c r="H344" s="225"/>
      <c r="I344" s="146">
        <f t="shared" si="25"/>
        <v>2</v>
      </c>
      <c r="J344" s="136"/>
      <c r="K344" s="218">
        <v>2</v>
      </c>
      <c r="L344" s="136"/>
      <c r="M344" s="136"/>
    </row>
    <row r="345" spans="2:13" ht="21.75" customHeight="1">
      <c r="B345" s="135">
        <f t="shared" si="24"/>
        <v>337</v>
      </c>
      <c r="C345" s="154" t="s">
        <v>960</v>
      </c>
      <c r="D345" s="181" t="s">
        <v>1045</v>
      </c>
      <c r="E345" s="139">
        <v>36.2349181</v>
      </c>
      <c r="F345" s="139">
        <v>126.600114</v>
      </c>
      <c r="G345" s="149" t="str">
        <f t="shared" si="23"/>
        <v>동영상</v>
      </c>
      <c r="H345" s="225"/>
      <c r="I345" s="146">
        <f t="shared" si="25"/>
        <v>2</v>
      </c>
      <c r="J345" s="136"/>
      <c r="K345" s="218">
        <v>2</v>
      </c>
      <c r="L345" s="136"/>
      <c r="M345" s="136"/>
    </row>
    <row r="346" spans="2:13" ht="21.75" customHeight="1">
      <c r="B346" s="135">
        <f t="shared" si="24"/>
        <v>338</v>
      </c>
      <c r="C346" s="154" t="s">
        <v>1606</v>
      </c>
      <c r="D346" s="181" t="s">
        <v>1389</v>
      </c>
      <c r="E346" s="139">
        <v>36.3523623</v>
      </c>
      <c r="F346" s="139">
        <v>126.616123</v>
      </c>
      <c r="G346" s="149" t="str">
        <f t="shared" si="23"/>
        <v>동영상</v>
      </c>
      <c r="H346" s="225"/>
      <c r="I346" s="146">
        <f t="shared" si="25"/>
        <v>2</v>
      </c>
      <c r="J346" s="136"/>
      <c r="K346" s="218">
        <v>2</v>
      </c>
      <c r="L346" s="136"/>
      <c r="M346" s="136"/>
    </row>
    <row r="347" spans="2:13" ht="21.75" customHeight="1">
      <c r="B347" s="135">
        <f t="shared" si="24"/>
        <v>339</v>
      </c>
      <c r="C347" s="154" t="s">
        <v>968</v>
      </c>
      <c r="D347" s="181" t="s">
        <v>1946</v>
      </c>
      <c r="E347" s="139">
        <v>36.3644337</v>
      </c>
      <c r="F347" s="139">
        <v>126.61338</v>
      </c>
      <c r="G347" s="149" t="str">
        <f t="shared" si="23"/>
        <v>동영상</v>
      </c>
      <c r="H347" s="225"/>
      <c r="I347" s="146">
        <f t="shared" si="25"/>
        <v>2</v>
      </c>
      <c r="J347" s="136"/>
      <c r="K347" s="218">
        <v>2</v>
      </c>
      <c r="L347" s="136"/>
      <c r="M347" s="136"/>
    </row>
    <row r="348" spans="2:13" ht="21.75" customHeight="1">
      <c r="B348" s="135">
        <f t="shared" si="24"/>
        <v>340</v>
      </c>
      <c r="C348" s="154" t="s">
        <v>969</v>
      </c>
      <c r="D348" s="181" t="s">
        <v>1148</v>
      </c>
      <c r="E348" s="139">
        <v>36.3592547</v>
      </c>
      <c r="F348" s="139">
        <v>126.612838</v>
      </c>
      <c r="G348" s="149" t="str">
        <f t="shared" si="23"/>
        <v>동영상</v>
      </c>
      <c r="H348" s="225"/>
      <c r="I348" s="146">
        <f t="shared" si="25"/>
        <v>2</v>
      </c>
      <c r="J348" s="136"/>
      <c r="K348" s="218">
        <v>2</v>
      </c>
      <c r="L348" s="136"/>
      <c r="M348" s="136"/>
    </row>
    <row r="349" spans="2:13" ht="24.75" customHeight="1">
      <c r="B349" s="135">
        <f t="shared" si="24"/>
        <v>341</v>
      </c>
      <c r="C349" s="154" t="s">
        <v>967</v>
      </c>
      <c r="D349" s="181" t="s">
        <v>1945</v>
      </c>
      <c r="E349" s="139">
        <v>36.3765449</v>
      </c>
      <c r="F349" s="139">
        <v>126.624785</v>
      </c>
      <c r="G349" s="149" t="str">
        <f t="shared" si="23"/>
        <v>동영상</v>
      </c>
      <c r="H349" s="225"/>
      <c r="I349" s="146">
        <f t="shared" si="25"/>
        <v>2</v>
      </c>
      <c r="J349" s="136"/>
      <c r="K349" s="218">
        <v>2</v>
      </c>
      <c r="L349" s="136"/>
      <c r="M349" s="136"/>
    </row>
    <row r="350" spans="2:13" ht="21.75" customHeight="1">
      <c r="B350" s="135">
        <f t="shared" si="24"/>
        <v>342</v>
      </c>
      <c r="C350" s="154" t="s">
        <v>1542</v>
      </c>
      <c r="D350" s="174" t="s">
        <v>1127</v>
      </c>
      <c r="E350" s="139">
        <v>36.3989502</v>
      </c>
      <c r="F350" s="139">
        <v>126.583089</v>
      </c>
      <c r="G350" s="149" t="str">
        <f t="shared" si="23"/>
        <v>동영상</v>
      </c>
      <c r="H350" s="225"/>
      <c r="I350" s="146">
        <f t="shared" si="25"/>
        <v>2</v>
      </c>
      <c r="J350" s="136"/>
      <c r="K350" s="218">
        <v>2</v>
      </c>
      <c r="L350" s="136"/>
      <c r="M350" s="136"/>
    </row>
    <row r="351" spans="2:13" ht="20.25" customHeight="1">
      <c r="B351" s="135">
        <f t="shared" si="24"/>
        <v>343</v>
      </c>
      <c r="C351" s="154" t="s">
        <v>970</v>
      </c>
      <c r="D351" s="182" t="s">
        <v>1100</v>
      </c>
      <c r="E351" s="139">
        <v>36.352235</v>
      </c>
      <c r="F351" s="139">
        <v>126.59921</v>
      </c>
      <c r="G351" s="149" t="str">
        <f t="shared" si="23"/>
        <v>동영상</v>
      </c>
      <c r="H351" s="225"/>
      <c r="I351" s="146">
        <f t="shared" si="25"/>
        <v>2</v>
      </c>
      <c r="J351" s="136"/>
      <c r="K351" s="218">
        <v>2</v>
      </c>
      <c r="L351" s="136"/>
      <c r="M351" s="136"/>
    </row>
    <row r="352" spans="2:13" ht="21.75" customHeight="1">
      <c r="B352" s="135">
        <f t="shared" si="24"/>
        <v>344</v>
      </c>
      <c r="C352" s="154" t="s">
        <v>971</v>
      </c>
      <c r="D352" s="182" t="s">
        <v>1319</v>
      </c>
      <c r="E352" s="139">
        <v>36.353174</v>
      </c>
      <c r="F352" s="139">
        <v>126.60085</v>
      </c>
      <c r="G352" s="149" t="str">
        <f t="shared" si="23"/>
        <v>동영상</v>
      </c>
      <c r="H352" s="225"/>
      <c r="I352" s="146">
        <f t="shared" si="25"/>
        <v>2</v>
      </c>
      <c r="J352" s="136"/>
      <c r="K352" s="218">
        <v>2</v>
      </c>
      <c r="L352" s="136"/>
      <c r="M352" s="136"/>
    </row>
    <row r="353" spans="2:13" ht="21.75" customHeight="1">
      <c r="B353" s="135">
        <f t="shared" si="24"/>
        <v>345</v>
      </c>
      <c r="C353" s="154" t="s">
        <v>972</v>
      </c>
      <c r="D353" s="182" t="s">
        <v>1158</v>
      </c>
      <c r="E353" s="139">
        <v>36.337338</v>
      </c>
      <c r="F353" s="139">
        <v>126.572063</v>
      </c>
      <c r="G353" s="149" t="str">
        <f t="shared" si="23"/>
        <v>동영상</v>
      </c>
      <c r="H353" s="225"/>
      <c r="I353" s="146">
        <f t="shared" si="25"/>
        <v>3</v>
      </c>
      <c r="J353" s="136"/>
      <c r="K353" s="218">
        <v>3</v>
      </c>
      <c r="L353" s="136"/>
      <c r="M353" s="136"/>
    </row>
    <row r="354" spans="2:13" ht="21.75" customHeight="1">
      <c r="B354" s="135">
        <f t="shared" si="24"/>
        <v>346</v>
      </c>
      <c r="C354" s="154" t="s">
        <v>1607</v>
      </c>
      <c r="D354" s="202" t="s">
        <v>1390</v>
      </c>
      <c r="E354" s="139">
        <v>36.351193</v>
      </c>
      <c r="F354" s="139">
        <v>126.61505</v>
      </c>
      <c r="G354" s="149" t="str">
        <f t="shared" si="23"/>
        <v>동영상</v>
      </c>
      <c r="H354" s="225"/>
      <c r="I354" s="146">
        <v>2</v>
      </c>
      <c r="J354" s="136"/>
      <c r="K354" s="218">
        <v>2</v>
      </c>
      <c r="L354" s="136"/>
      <c r="M354" s="136"/>
    </row>
    <row r="355" spans="2:13" ht="21.75" customHeight="1">
      <c r="B355" s="135">
        <f t="shared" si="24"/>
        <v>347</v>
      </c>
      <c r="C355" s="154" t="s">
        <v>1587</v>
      </c>
      <c r="D355" s="182" t="s">
        <v>1057</v>
      </c>
      <c r="E355" s="139">
        <v>36.35548</v>
      </c>
      <c r="F355" s="139">
        <v>126.583689</v>
      </c>
      <c r="G355" s="149" t="str">
        <f t="shared" si="23"/>
        <v>동영상</v>
      </c>
      <c r="H355" s="225"/>
      <c r="I355" s="146">
        <f t="shared" si="25"/>
        <v>2</v>
      </c>
      <c r="J355" s="136"/>
      <c r="K355" s="218">
        <v>2</v>
      </c>
      <c r="L355" s="136"/>
      <c r="M355" s="136"/>
    </row>
    <row r="356" spans="2:13" ht="21.75" customHeight="1">
      <c r="B356" s="135">
        <f t="shared" si="24"/>
        <v>348</v>
      </c>
      <c r="C356" s="154" t="s">
        <v>973</v>
      </c>
      <c r="D356" s="182" t="s">
        <v>1055</v>
      </c>
      <c r="E356" s="139">
        <v>36.319497</v>
      </c>
      <c r="F356" s="139">
        <v>126.50848</v>
      </c>
      <c r="G356" s="149" t="str">
        <f t="shared" si="23"/>
        <v>동영상</v>
      </c>
      <c r="H356" s="225"/>
      <c r="I356" s="146">
        <f t="shared" si="25"/>
        <v>3</v>
      </c>
      <c r="J356" s="136"/>
      <c r="K356" s="218">
        <v>3</v>
      </c>
      <c r="L356" s="136"/>
      <c r="M356" s="136"/>
    </row>
    <row r="357" spans="2:13" ht="21.75" customHeight="1">
      <c r="B357" s="135">
        <f t="shared" si="24"/>
        <v>349</v>
      </c>
      <c r="C357" s="154" t="s">
        <v>1564</v>
      </c>
      <c r="D357" s="201" t="s">
        <v>1366</v>
      </c>
      <c r="E357" s="139">
        <v>36.34746</v>
      </c>
      <c r="F357" s="139">
        <v>126.594203</v>
      </c>
      <c r="G357" s="149" t="str">
        <f t="shared" si="23"/>
        <v>동영상</v>
      </c>
      <c r="H357" s="225"/>
      <c r="I357" s="146">
        <v>2</v>
      </c>
      <c r="J357" s="136"/>
      <c r="K357" s="218">
        <v>2</v>
      </c>
      <c r="L357" s="136"/>
      <c r="M357" s="136"/>
    </row>
    <row r="358" spans="2:13" ht="21.75" customHeight="1">
      <c r="B358" s="135">
        <f t="shared" si="24"/>
        <v>350</v>
      </c>
      <c r="C358" s="154" t="s">
        <v>974</v>
      </c>
      <c r="D358" s="182" t="s">
        <v>1102</v>
      </c>
      <c r="E358" s="139">
        <v>36.349947</v>
      </c>
      <c r="F358" s="139">
        <v>126.599182</v>
      </c>
      <c r="G358" s="149" t="str">
        <f t="shared" si="23"/>
        <v>동영상</v>
      </c>
      <c r="H358" s="225"/>
      <c r="I358" s="146">
        <f t="shared" si="25"/>
        <v>2</v>
      </c>
      <c r="J358" s="136"/>
      <c r="K358" s="218">
        <v>2</v>
      </c>
      <c r="L358" s="136"/>
      <c r="M358" s="136"/>
    </row>
    <row r="359" spans="2:13" ht="21.75" customHeight="1">
      <c r="B359" s="135">
        <f t="shared" si="24"/>
        <v>351</v>
      </c>
      <c r="C359" s="154" t="s">
        <v>975</v>
      </c>
      <c r="D359" s="182" t="s">
        <v>1119</v>
      </c>
      <c r="E359" s="139">
        <v>36.34599</v>
      </c>
      <c r="F359" s="139">
        <v>126.604889</v>
      </c>
      <c r="G359" s="149" t="str">
        <f t="shared" si="23"/>
        <v>동영상</v>
      </c>
      <c r="H359" s="225"/>
      <c r="I359" s="146">
        <f t="shared" si="25"/>
        <v>2</v>
      </c>
      <c r="J359" s="136"/>
      <c r="K359" s="218">
        <v>2</v>
      </c>
      <c r="L359" s="136"/>
      <c r="M359" s="136"/>
    </row>
    <row r="360" spans="2:13" ht="21.75" customHeight="1">
      <c r="B360" s="135">
        <f t="shared" si="24"/>
        <v>352</v>
      </c>
      <c r="C360" s="154" t="s">
        <v>1626</v>
      </c>
      <c r="D360" s="202" t="s">
        <v>1395</v>
      </c>
      <c r="E360" s="139">
        <v>36.346831</v>
      </c>
      <c r="F360" s="139">
        <v>126.62958</v>
      </c>
      <c r="G360" s="149" t="str">
        <f t="shared" si="23"/>
        <v>동영상</v>
      </c>
      <c r="H360" s="225"/>
      <c r="I360" s="146">
        <v>2</v>
      </c>
      <c r="J360" s="136"/>
      <c r="K360" s="218">
        <v>2</v>
      </c>
      <c r="L360" s="136"/>
      <c r="M360" s="136"/>
    </row>
    <row r="361" spans="2:13" ht="21.75" customHeight="1">
      <c r="B361" s="135">
        <f t="shared" si="24"/>
        <v>353</v>
      </c>
      <c r="C361" s="154" t="s">
        <v>1396</v>
      </c>
      <c r="D361" s="202" t="s">
        <v>1393</v>
      </c>
      <c r="E361" s="139">
        <v>36.4107397</v>
      </c>
      <c r="F361" s="139">
        <v>126.644368</v>
      </c>
      <c r="G361" s="149" t="str">
        <f t="shared" si="23"/>
        <v>동영상</v>
      </c>
      <c r="H361" s="225"/>
      <c r="I361" s="146">
        <v>3</v>
      </c>
      <c r="J361" s="136"/>
      <c r="K361" s="218">
        <v>3</v>
      </c>
      <c r="L361" s="136"/>
      <c r="M361" s="136"/>
    </row>
    <row r="362" spans="2:13" ht="21.75" customHeight="1">
      <c r="B362" s="135">
        <f t="shared" si="24"/>
        <v>354</v>
      </c>
      <c r="C362" s="154" t="s">
        <v>1397</v>
      </c>
      <c r="D362" s="202" t="s">
        <v>1394</v>
      </c>
      <c r="E362" s="139">
        <v>36.3256666</v>
      </c>
      <c r="F362" s="139">
        <v>126.608972</v>
      </c>
      <c r="G362" s="149" t="str">
        <f t="shared" si="23"/>
        <v>동영상</v>
      </c>
      <c r="H362" s="225"/>
      <c r="I362" s="146">
        <v>3</v>
      </c>
      <c r="J362" s="136"/>
      <c r="K362" s="218">
        <v>3</v>
      </c>
      <c r="L362" s="136"/>
      <c r="M362" s="136"/>
    </row>
    <row r="363" spans="2:13" ht="21.75" customHeight="1">
      <c r="B363" s="135">
        <f t="shared" si="24"/>
        <v>355</v>
      </c>
      <c r="C363" s="154" t="s">
        <v>1666</v>
      </c>
      <c r="D363" s="183" t="s">
        <v>1157</v>
      </c>
      <c r="E363" s="139">
        <v>36.331771</v>
      </c>
      <c r="F363" s="139">
        <v>126.587467</v>
      </c>
      <c r="G363" s="149" t="str">
        <f t="shared" si="23"/>
        <v>동영상</v>
      </c>
      <c r="H363" s="225"/>
      <c r="I363" s="146">
        <f t="shared" si="25"/>
        <v>2</v>
      </c>
      <c r="J363" s="136"/>
      <c r="K363" s="218">
        <v>2</v>
      </c>
      <c r="L363" s="136"/>
      <c r="M363" s="136"/>
    </row>
    <row r="364" spans="2:13" ht="21.75" customHeight="1">
      <c r="B364" s="135">
        <f t="shared" si="24"/>
        <v>356</v>
      </c>
      <c r="C364" s="154" t="s">
        <v>981</v>
      </c>
      <c r="D364" s="183" t="s">
        <v>1094</v>
      </c>
      <c r="E364" s="139">
        <v>36.304728</v>
      </c>
      <c r="F364" s="139">
        <v>126.522206</v>
      </c>
      <c r="G364" s="149" t="str">
        <f t="shared" si="23"/>
        <v>동영상</v>
      </c>
      <c r="H364" s="225"/>
      <c r="I364" s="146">
        <f t="shared" si="25"/>
        <v>3</v>
      </c>
      <c r="J364" s="136"/>
      <c r="K364" s="218">
        <v>3</v>
      </c>
      <c r="L364" s="136"/>
      <c r="M364" s="136"/>
    </row>
    <row r="365" spans="2:13" ht="21.75" customHeight="1">
      <c r="B365" s="135">
        <f t="shared" si="24"/>
        <v>357</v>
      </c>
      <c r="C365" s="154" t="s">
        <v>1651</v>
      </c>
      <c r="D365" s="183" t="s">
        <v>1081</v>
      </c>
      <c r="E365" s="139">
        <v>36.335401</v>
      </c>
      <c r="F365" s="139">
        <v>126.616276</v>
      </c>
      <c r="G365" s="149" t="str">
        <f t="shared" si="23"/>
        <v>동영상</v>
      </c>
      <c r="H365" s="225"/>
      <c r="I365" s="146">
        <f aca="true" t="shared" si="26" ref="I365:I396">K365+M365+J365+L365</f>
        <v>3</v>
      </c>
      <c r="J365" s="136"/>
      <c r="K365" s="218">
        <v>3</v>
      </c>
      <c r="L365" s="136"/>
      <c r="M365" s="136"/>
    </row>
    <row r="366" spans="2:13" ht="21.75" customHeight="1">
      <c r="B366" s="135">
        <f t="shared" si="24"/>
        <v>358</v>
      </c>
      <c r="C366" s="154" t="s">
        <v>1659</v>
      </c>
      <c r="D366" s="183" t="s">
        <v>1142</v>
      </c>
      <c r="E366" s="139">
        <v>36.343335</v>
      </c>
      <c r="F366" s="139">
        <v>126.596723</v>
      </c>
      <c r="G366" s="149" t="str">
        <f t="shared" si="23"/>
        <v>동영상</v>
      </c>
      <c r="H366" s="225">
        <v>1</v>
      </c>
      <c r="I366" s="146">
        <f t="shared" si="26"/>
        <v>2</v>
      </c>
      <c r="J366" s="136"/>
      <c r="K366" s="218">
        <v>2</v>
      </c>
      <c r="L366" s="136"/>
      <c r="M366" s="136"/>
    </row>
    <row r="367" spans="2:13" ht="21.75" customHeight="1">
      <c r="B367" s="135">
        <f t="shared" si="24"/>
        <v>359</v>
      </c>
      <c r="C367" s="154" t="s">
        <v>1268</v>
      </c>
      <c r="D367" s="183" t="s">
        <v>1033</v>
      </c>
      <c r="E367" s="139">
        <v>36.385277</v>
      </c>
      <c r="F367" s="139">
        <v>126.579885</v>
      </c>
      <c r="G367" s="149" t="str">
        <f t="shared" si="23"/>
        <v>동영상</v>
      </c>
      <c r="H367" s="225"/>
      <c r="I367" s="146">
        <f t="shared" si="26"/>
        <v>2</v>
      </c>
      <c r="J367" s="136"/>
      <c r="K367" s="218">
        <v>2</v>
      </c>
      <c r="L367" s="136"/>
      <c r="M367" s="136"/>
    </row>
    <row r="368" spans="2:13" ht="21.75" customHeight="1">
      <c r="B368" s="135">
        <f t="shared" si="24"/>
        <v>360</v>
      </c>
      <c r="C368" s="154" t="s">
        <v>1599</v>
      </c>
      <c r="D368" s="183" t="s">
        <v>1167</v>
      </c>
      <c r="E368" s="139">
        <v>36.352523</v>
      </c>
      <c r="F368" s="139">
        <v>126.611513</v>
      </c>
      <c r="G368" s="149" t="str">
        <f t="shared" si="23"/>
        <v>동영상</v>
      </c>
      <c r="H368" s="225"/>
      <c r="I368" s="146">
        <f t="shared" si="26"/>
        <v>2</v>
      </c>
      <c r="J368" s="136"/>
      <c r="K368" s="218">
        <v>2</v>
      </c>
      <c r="L368" s="136"/>
      <c r="M368" s="136"/>
    </row>
    <row r="369" spans="2:13" ht="21.75" customHeight="1">
      <c r="B369" s="135">
        <f t="shared" si="24"/>
        <v>361</v>
      </c>
      <c r="C369" s="154" t="s">
        <v>1630</v>
      </c>
      <c r="D369" s="183" t="s">
        <v>1121</v>
      </c>
      <c r="E369" s="139">
        <v>36.350191</v>
      </c>
      <c r="F369" s="139">
        <v>126.620779</v>
      </c>
      <c r="G369" s="149" t="str">
        <f t="shared" si="23"/>
        <v>동영상</v>
      </c>
      <c r="H369" s="225"/>
      <c r="I369" s="146">
        <f t="shared" si="26"/>
        <v>2</v>
      </c>
      <c r="J369" s="136"/>
      <c r="K369" s="218">
        <v>2</v>
      </c>
      <c r="L369" s="136"/>
      <c r="M369" s="136"/>
    </row>
    <row r="370" spans="2:13" ht="21.75" customHeight="1">
      <c r="B370" s="135">
        <f t="shared" si="24"/>
        <v>362</v>
      </c>
      <c r="C370" s="154" t="s">
        <v>982</v>
      </c>
      <c r="D370" s="183" t="s">
        <v>1768</v>
      </c>
      <c r="E370" s="139">
        <v>36.32494</v>
      </c>
      <c r="F370" s="139">
        <v>126.594593</v>
      </c>
      <c r="G370" s="149" t="str">
        <f t="shared" si="23"/>
        <v>동영상</v>
      </c>
      <c r="H370" s="225"/>
      <c r="I370" s="146">
        <f t="shared" si="26"/>
        <v>2</v>
      </c>
      <c r="J370" s="136"/>
      <c r="K370" s="218">
        <v>2</v>
      </c>
      <c r="L370" s="136"/>
      <c r="M370" s="136"/>
    </row>
    <row r="371" spans="2:13" ht="21.75" customHeight="1">
      <c r="B371" s="135">
        <f t="shared" si="24"/>
        <v>363</v>
      </c>
      <c r="C371" s="154" t="s">
        <v>1260</v>
      </c>
      <c r="D371" s="183" t="s">
        <v>1096</v>
      </c>
      <c r="E371" s="139">
        <v>36.276143</v>
      </c>
      <c r="F371" s="139">
        <v>126.568075</v>
      </c>
      <c r="G371" s="149" t="str">
        <f t="shared" si="23"/>
        <v>동영상</v>
      </c>
      <c r="H371" s="225"/>
      <c r="I371" s="146">
        <f t="shared" si="26"/>
        <v>1</v>
      </c>
      <c r="J371" s="136"/>
      <c r="K371" s="218">
        <v>1</v>
      </c>
      <c r="L371" s="136"/>
      <c r="M371" s="136"/>
    </row>
    <row r="372" spans="2:13" ht="21.75" customHeight="1">
      <c r="B372" s="135">
        <f t="shared" si="24"/>
        <v>364</v>
      </c>
      <c r="C372" s="154" t="s">
        <v>1261</v>
      </c>
      <c r="D372" s="183" t="s">
        <v>1455</v>
      </c>
      <c r="E372" s="139">
        <v>36.274667</v>
      </c>
      <c r="F372" s="139">
        <v>126.55761</v>
      </c>
      <c r="G372" s="149" t="str">
        <f t="shared" si="23"/>
        <v>동영상</v>
      </c>
      <c r="H372" s="225"/>
      <c r="I372" s="146">
        <f t="shared" si="26"/>
        <v>2</v>
      </c>
      <c r="J372" s="136"/>
      <c r="K372" s="218">
        <v>2</v>
      </c>
      <c r="L372" s="136"/>
      <c r="M372" s="136"/>
    </row>
    <row r="373" spans="2:13" ht="31.5" customHeight="1">
      <c r="B373" s="135">
        <f t="shared" si="24"/>
        <v>365</v>
      </c>
      <c r="C373" s="154" t="s">
        <v>1354</v>
      </c>
      <c r="D373" s="193" t="s">
        <v>1473</v>
      </c>
      <c r="E373" s="139">
        <v>36.293702</v>
      </c>
      <c r="F373" s="139">
        <v>126.584562</v>
      </c>
      <c r="G373" s="149" t="str">
        <f t="shared" si="23"/>
        <v>동영상</v>
      </c>
      <c r="H373" s="225"/>
      <c r="I373" s="146">
        <f t="shared" si="26"/>
        <v>2</v>
      </c>
      <c r="J373" s="136">
        <v>1</v>
      </c>
      <c r="K373" s="218">
        <v>1</v>
      </c>
      <c r="L373" s="136"/>
      <c r="M373" s="136"/>
    </row>
    <row r="374" spans="2:13" ht="21.75" customHeight="1">
      <c r="B374" s="135">
        <f t="shared" si="24"/>
        <v>366</v>
      </c>
      <c r="C374" s="154" t="s">
        <v>1278</v>
      </c>
      <c r="D374" s="183" t="s">
        <v>1066</v>
      </c>
      <c r="E374" s="139">
        <v>36.280856</v>
      </c>
      <c r="F374" s="139">
        <v>126.581122</v>
      </c>
      <c r="G374" s="149" t="str">
        <f t="shared" si="23"/>
        <v>동영상</v>
      </c>
      <c r="H374" s="225"/>
      <c r="I374" s="146">
        <f t="shared" si="26"/>
        <v>1</v>
      </c>
      <c r="J374" s="136"/>
      <c r="K374" s="218">
        <v>1</v>
      </c>
      <c r="L374" s="136"/>
      <c r="M374" s="136"/>
    </row>
    <row r="375" spans="2:13" ht="21.75" customHeight="1">
      <c r="B375" s="135">
        <f t="shared" si="24"/>
        <v>367</v>
      </c>
      <c r="C375" s="154" t="s">
        <v>1258</v>
      </c>
      <c r="D375" s="183" t="s">
        <v>1526</v>
      </c>
      <c r="E375" s="139">
        <v>36.303864</v>
      </c>
      <c r="F375" s="139">
        <v>126.58526</v>
      </c>
      <c r="G375" s="149" t="str">
        <f aca="true" t="shared" si="27" ref="G375:G438">IF(AND(M375=0,L375=0),"동영상","번호인식")</f>
        <v>동영상</v>
      </c>
      <c r="H375" s="225"/>
      <c r="I375" s="146">
        <f t="shared" si="26"/>
        <v>2</v>
      </c>
      <c r="J375" s="136"/>
      <c r="K375" s="218">
        <v>2</v>
      </c>
      <c r="L375" s="136"/>
      <c r="M375" s="136"/>
    </row>
    <row r="376" spans="2:13" ht="21.75" customHeight="1">
      <c r="B376" s="135">
        <f t="shared" si="24"/>
        <v>368</v>
      </c>
      <c r="C376" s="154" t="s">
        <v>983</v>
      </c>
      <c r="D376" s="183" t="s">
        <v>1093</v>
      </c>
      <c r="E376" s="139">
        <v>36.484617</v>
      </c>
      <c r="F376" s="139">
        <v>126.59586</v>
      </c>
      <c r="G376" s="149" t="str">
        <f t="shared" si="27"/>
        <v>동영상</v>
      </c>
      <c r="H376" s="225"/>
      <c r="I376" s="146">
        <f t="shared" si="26"/>
        <v>2</v>
      </c>
      <c r="J376" s="136"/>
      <c r="K376" s="218">
        <v>2</v>
      </c>
      <c r="L376" s="136"/>
      <c r="M376" s="136"/>
    </row>
    <row r="377" spans="2:13" ht="21.75" customHeight="1">
      <c r="B377" s="135">
        <f t="shared" si="24"/>
        <v>369</v>
      </c>
      <c r="C377" s="154" t="s">
        <v>984</v>
      </c>
      <c r="D377" s="183" t="s">
        <v>1087</v>
      </c>
      <c r="E377" s="139">
        <v>36.502291</v>
      </c>
      <c r="F377" s="139">
        <v>126.578734</v>
      </c>
      <c r="G377" s="149" t="str">
        <f t="shared" si="27"/>
        <v>동영상</v>
      </c>
      <c r="H377" s="225"/>
      <c r="I377" s="146">
        <f t="shared" si="26"/>
        <v>2</v>
      </c>
      <c r="J377" s="136"/>
      <c r="K377" s="218">
        <v>2</v>
      </c>
      <c r="L377" s="136"/>
      <c r="M377" s="136"/>
    </row>
    <row r="378" spans="2:13" ht="21.75" customHeight="1">
      <c r="B378" s="135">
        <f t="shared" si="24"/>
        <v>370</v>
      </c>
      <c r="C378" s="154" t="s">
        <v>1355</v>
      </c>
      <c r="D378" s="200" t="s">
        <v>1771</v>
      </c>
      <c r="E378" s="139">
        <v>36.507942</v>
      </c>
      <c r="F378" s="139">
        <v>126.498994</v>
      </c>
      <c r="G378" s="149" t="str">
        <f t="shared" si="27"/>
        <v>동영상</v>
      </c>
      <c r="H378" s="225"/>
      <c r="I378" s="146">
        <v>2</v>
      </c>
      <c r="J378" s="136"/>
      <c r="K378" s="218">
        <v>2</v>
      </c>
      <c r="L378" s="136"/>
      <c r="M378" s="136"/>
    </row>
    <row r="379" spans="2:13" ht="21.75" customHeight="1">
      <c r="B379" s="135">
        <f t="shared" si="24"/>
        <v>371</v>
      </c>
      <c r="C379" s="154" t="s">
        <v>1271</v>
      </c>
      <c r="D379" s="183" t="s">
        <v>1152</v>
      </c>
      <c r="E379" s="139">
        <v>36.211976</v>
      </c>
      <c r="F379" s="139">
        <v>126.629219</v>
      </c>
      <c r="G379" s="149" t="str">
        <f t="shared" si="27"/>
        <v>동영상</v>
      </c>
      <c r="H379" s="225"/>
      <c r="I379" s="146">
        <f t="shared" si="26"/>
        <v>2</v>
      </c>
      <c r="J379" s="136"/>
      <c r="K379" s="218">
        <v>2</v>
      </c>
      <c r="L379" s="136"/>
      <c r="M379" s="136"/>
    </row>
    <row r="380" spans="2:13" ht="21.75" customHeight="1">
      <c r="B380" s="135">
        <f t="shared" si="24"/>
        <v>372</v>
      </c>
      <c r="C380" s="154" t="s">
        <v>1574</v>
      </c>
      <c r="D380" s="183" t="s">
        <v>1067</v>
      </c>
      <c r="E380" s="139">
        <v>36.355175</v>
      </c>
      <c r="F380" s="139">
        <v>126.601409</v>
      </c>
      <c r="G380" s="149" t="str">
        <f t="shared" si="27"/>
        <v>동영상</v>
      </c>
      <c r="H380" s="225"/>
      <c r="I380" s="146">
        <f t="shared" si="26"/>
        <v>2</v>
      </c>
      <c r="J380" s="136"/>
      <c r="K380" s="218">
        <v>2</v>
      </c>
      <c r="L380" s="136"/>
      <c r="M380" s="136"/>
    </row>
    <row r="381" spans="2:13" ht="21.75" customHeight="1">
      <c r="B381" s="135">
        <f t="shared" si="24"/>
        <v>373</v>
      </c>
      <c r="C381" s="154" t="s">
        <v>1566</v>
      </c>
      <c r="D381" s="200" t="s">
        <v>1748</v>
      </c>
      <c r="E381" s="139">
        <v>36.354077</v>
      </c>
      <c r="F381" s="139">
        <v>126.598051</v>
      </c>
      <c r="G381" s="149" t="str">
        <f t="shared" si="27"/>
        <v>동영상</v>
      </c>
      <c r="H381" s="225"/>
      <c r="I381" s="146">
        <f t="shared" si="26"/>
        <v>2</v>
      </c>
      <c r="J381" s="136"/>
      <c r="K381" s="218">
        <v>2</v>
      </c>
      <c r="L381" s="136"/>
      <c r="M381" s="136"/>
    </row>
    <row r="382" spans="2:13" ht="21.75" customHeight="1">
      <c r="B382" s="135">
        <f t="shared" si="24"/>
        <v>374</v>
      </c>
      <c r="C382" s="154" t="s">
        <v>1567</v>
      </c>
      <c r="D382" s="200" t="s">
        <v>1356</v>
      </c>
      <c r="E382" s="139">
        <v>36.351393</v>
      </c>
      <c r="F382" s="139">
        <v>126.598729</v>
      </c>
      <c r="G382" s="149" t="str">
        <f t="shared" si="27"/>
        <v>동영상</v>
      </c>
      <c r="H382" s="225"/>
      <c r="I382" s="146">
        <v>3</v>
      </c>
      <c r="J382" s="136"/>
      <c r="K382" s="218">
        <v>3</v>
      </c>
      <c r="L382" s="136"/>
      <c r="M382" s="136"/>
    </row>
    <row r="383" spans="2:13" ht="21.75" customHeight="1">
      <c r="B383" s="135">
        <f t="shared" si="24"/>
        <v>375</v>
      </c>
      <c r="C383" s="154" t="s">
        <v>1575</v>
      </c>
      <c r="D383" s="183" t="s">
        <v>1069</v>
      </c>
      <c r="E383" s="139">
        <v>36.349293</v>
      </c>
      <c r="F383" s="139">
        <v>126.596269</v>
      </c>
      <c r="G383" s="149" t="str">
        <f t="shared" si="27"/>
        <v>동영상</v>
      </c>
      <c r="H383" s="225"/>
      <c r="I383" s="146">
        <f t="shared" si="26"/>
        <v>2</v>
      </c>
      <c r="J383" s="136"/>
      <c r="K383" s="218">
        <v>2</v>
      </c>
      <c r="L383" s="136"/>
      <c r="M383" s="136"/>
    </row>
    <row r="384" spans="2:13" ht="21.75" customHeight="1">
      <c r="B384" s="135">
        <f t="shared" si="24"/>
        <v>376</v>
      </c>
      <c r="C384" s="154" t="s">
        <v>1279</v>
      </c>
      <c r="D384" s="183" t="s">
        <v>1836</v>
      </c>
      <c r="E384" s="139">
        <v>36.349734</v>
      </c>
      <c r="F384" s="139">
        <v>126.596492</v>
      </c>
      <c r="G384" s="149" t="str">
        <f t="shared" si="27"/>
        <v>동영상</v>
      </c>
      <c r="H384" s="225"/>
      <c r="I384" s="146">
        <f t="shared" si="26"/>
        <v>1</v>
      </c>
      <c r="J384" s="136"/>
      <c r="K384" s="218">
        <v>1</v>
      </c>
      <c r="L384" s="136"/>
      <c r="M384" s="136"/>
    </row>
    <row r="385" spans="2:13" ht="21.75" customHeight="1">
      <c r="B385" s="135">
        <f t="shared" si="24"/>
        <v>377</v>
      </c>
      <c r="C385" s="154" t="s">
        <v>985</v>
      </c>
      <c r="D385" s="183" t="s">
        <v>1132</v>
      </c>
      <c r="E385" s="139">
        <v>36.370033</v>
      </c>
      <c r="F385" s="139">
        <v>126.619342</v>
      </c>
      <c r="G385" s="149" t="str">
        <f t="shared" si="27"/>
        <v>동영상</v>
      </c>
      <c r="H385" s="225"/>
      <c r="I385" s="146">
        <f t="shared" si="26"/>
        <v>1</v>
      </c>
      <c r="J385" s="136"/>
      <c r="K385" s="218">
        <v>1</v>
      </c>
      <c r="L385" s="136"/>
      <c r="M385" s="136"/>
    </row>
    <row r="386" spans="2:13" ht="21.75" customHeight="1">
      <c r="B386" s="135">
        <f t="shared" si="24"/>
        <v>378</v>
      </c>
      <c r="C386" s="154" t="s">
        <v>1289</v>
      </c>
      <c r="D386" s="183" t="s">
        <v>1133</v>
      </c>
      <c r="E386" s="139">
        <v>36.35751</v>
      </c>
      <c r="F386" s="139">
        <v>126.609643</v>
      </c>
      <c r="G386" s="149" t="str">
        <f t="shared" si="27"/>
        <v>동영상</v>
      </c>
      <c r="H386" s="225"/>
      <c r="I386" s="146">
        <f t="shared" si="26"/>
        <v>3</v>
      </c>
      <c r="J386" s="136"/>
      <c r="K386" s="218">
        <v>3</v>
      </c>
      <c r="L386" s="136"/>
      <c r="M386" s="136"/>
    </row>
    <row r="387" spans="2:13" ht="21.75" customHeight="1">
      <c r="B387" s="135">
        <f t="shared" si="24"/>
        <v>379</v>
      </c>
      <c r="C387" s="154" t="s">
        <v>1250</v>
      </c>
      <c r="D387" s="183" t="s">
        <v>1065</v>
      </c>
      <c r="E387" s="139">
        <v>36.238248</v>
      </c>
      <c r="F387" s="139">
        <v>126.692344</v>
      </c>
      <c r="G387" s="149" t="str">
        <f t="shared" si="27"/>
        <v>동영상</v>
      </c>
      <c r="H387" s="225"/>
      <c r="I387" s="146">
        <f t="shared" si="26"/>
        <v>2</v>
      </c>
      <c r="J387" s="136"/>
      <c r="K387" s="218">
        <v>2</v>
      </c>
      <c r="L387" s="136"/>
      <c r="M387" s="136"/>
    </row>
    <row r="388" spans="2:13" ht="21.75" customHeight="1">
      <c r="B388" s="135">
        <f t="shared" si="24"/>
        <v>380</v>
      </c>
      <c r="C388" s="154" t="s">
        <v>1266</v>
      </c>
      <c r="D388" s="183" t="s">
        <v>1117</v>
      </c>
      <c r="E388" s="139">
        <v>36.229396</v>
      </c>
      <c r="F388" s="139">
        <v>126.694848</v>
      </c>
      <c r="G388" s="149" t="str">
        <f t="shared" si="27"/>
        <v>동영상</v>
      </c>
      <c r="H388" s="225"/>
      <c r="I388" s="146">
        <f t="shared" si="26"/>
        <v>2</v>
      </c>
      <c r="J388" s="136"/>
      <c r="K388" s="218">
        <v>2</v>
      </c>
      <c r="L388" s="136"/>
      <c r="M388" s="136"/>
    </row>
    <row r="389" spans="2:13" ht="21.75" customHeight="1">
      <c r="B389" s="135">
        <f t="shared" si="24"/>
        <v>381</v>
      </c>
      <c r="C389" s="154" t="s">
        <v>1343</v>
      </c>
      <c r="D389" s="200" t="s">
        <v>1344</v>
      </c>
      <c r="E389" s="139">
        <v>36.4515</v>
      </c>
      <c r="F389" s="139">
        <v>126.571883</v>
      </c>
      <c r="G389" s="149" t="str">
        <f t="shared" si="27"/>
        <v>동영상</v>
      </c>
      <c r="H389" s="225"/>
      <c r="I389" s="146">
        <f t="shared" si="26"/>
        <v>2</v>
      </c>
      <c r="J389" s="136"/>
      <c r="K389" s="218">
        <v>2</v>
      </c>
      <c r="L389" s="136"/>
      <c r="M389" s="136"/>
    </row>
    <row r="390" spans="2:13" ht="21.75" customHeight="1">
      <c r="B390" s="135">
        <f t="shared" si="24"/>
        <v>382</v>
      </c>
      <c r="C390" s="154" t="s">
        <v>986</v>
      </c>
      <c r="D390" s="183" t="s">
        <v>1052</v>
      </c>
      <c r="E390" s="139">
        <v>36.345992</v>
      </c>
      <c r="F390" s="139">
        <v>126.606027</v>
      </c>
      <c r="G390" s="149" t="str">
        <f t="shared" si="27"/>
        <v>동영상</v>
      </c>
      <c r="H390" s="225"/>
      <c r="I390" s="146">
        <f t="shared" si="26"/>
        <v>3</v>
      </c>
      <c r="J390" s="136"/>
      <c r="K390" s="218">
        <v>3</v>
      </c>
      <c r="L390" s="136"/>
      <c r="M390" s="136"/>
    </row>
    <row r="391" spans="2:13" ht="21.75" customHeight="1">
      <c r="B391" s="135">
        <f t="shared" si="24"/>
        <v>383</v>
      </c>
      <c r="C391" s="154" t="s">
        <v>1617</v>
      </c>
      <c r="D391" s="183" t="s">
        <v>1088</v>
      </c>
      <c r="E391" s="139">
        <v>36.346391</v>
      </c>
      <c r="F391" s="139">
        <v>126.622313</v>
      </c>
      <c r="G391" s="149" t="str">
        <f t="shared" si="27"/>
        <v>동영상</v>
      </c>
      <c r="H391" s="225"/>
      <c r="I391" s="146">
        <f t="shared" si="26"/>
        <v>1</v>
      </c>
      <c r="J391" s="136"/>
      <c r="K391" s="218">
        <v>1</v>
      </c>
      <c r="L391" s="136"/>
      <c r="M391" s="136"/>
    </row>
    <row r="392" spans="2:13" ht="21.75" customHeight="1">
      <c r="B392" s="135">
        <f t="shared" si="24"/>
        <v>384</v>
      </c>
      <c r="C392" s="154" t="s">
        <v>1358</v>
      </c>
      <c r="D392" s="193" t="s">
        <v>1474</v>
      </c>
      <c r="E392" s="139">
        <v>36.34855</v>
      </c>
      <c r="F392" s="139">
        <v>126.594615</v>
      </c>
      <c r="G392" s="149" t="str">
        <f t="shared" si="27"/>
        <v>동영상</v>
      </c>
      <c r="H392" s="225"/>
      <c r="I392" s="146">
        <f t="shared" si="26"/>
        <v>2</v>
      </c>
      <c r="J392" s="136">
        <v>2</v>
      </c>
      <c r="K392" s="218"/>
      <c r="L392" s="136"/>
      <c r="M392" s="136"/>
    </row>
    <row r="393" spans="2:13" ht="21.75" customHeight="1">
      <c r="B393" s="135">
        <f t="shared" si="24"/>
        <v>385</v>
      </c>
      <c r="C393" s="154" t="s">
        <v>1280</v>
      </c>
      <c r="D393" s="183" t="s">
        <v>1778</v>
      </c>
      <c r="E393" s="139">
        <v>36.3104797</v>
      </c>
      <c r="F393" s="139">
        <v>126.514201</v>
      </c>
      <c r="G393" s="149" t="str">
        <f t="shared" si="27"/>
        <v>동영상</v>
      </c>
      <c r="H393" s="225"/>
      <c r="I393" s="146">
        <f t="shared" si="26"/>
        <v>3</v>
      </c>
      <c r="J393" s="136"/>
      <c r="K393" s="218">
        <v>3</v>
      </c>
      <c r="L393" s="136"/>
      <c r="M393" s="136"/>
    </row>
    <row r="394" spans="2:13" ht="21.75" customHeight="1">
      <c r="B394" s="135">
        <f t="shared" si="24"/>
        <v>386</v>
      </c>
      <c r="C394" s="154" t="s">
        <v>1674</v>
      </c>
      <c r="D394" s="200" t="s">
        <v>1673</v>
      </c>
      <c r="E394" s="139">
        <v>36.3091058</v>
      </c>
      <c r="F394" s="139">
        <v>126.523015</v>
      </c>
      <c r="G394" s="149" t="str">
        <f t="shared" si="27"/>
        <v>동영상</v>
      </c>
      <c r="H394" s="225"/>
      <c r="I394" s="146">
        <f t="shared" si="26"/>
        <v>3</v>
      </c>
      <c r="J394" s="136"/>
      <c r="K394" s="218">
        <v>3</v>
      </c>
      <c r="L394" s="136"/>
      <c r="M394" s="136"/>
    </row>
    <row r="395" spans="2:13" ht="21.75" customHeight="1">
      <c r="B395" s="135">
        <f aca="true" t="shared" si="28" ref="B395:B458">ROW()-8</f>
        <v>387</v>
      </c>
      <c r="C395" s="154" t="s">
        <v>1540</v>
      </c>
      <c r="D395" s="183" t="s">
        <v>1089</v>
      </c>
      <c r="E395" s="139">
        <v>36.4260486</v>
      </c>
      <c r="F395" s="139">
        <v>126.68492</v>
      </c>
      <c r="G395" s="149" t="str">
        <f t="shared" si="27"/>
        <v>동영상</v>
      </c>
      <c r="H395" s="225"/>
      <c r="I395" s="146">
        <f t="shared" si="26"/>
        <v>2</v>
      </c>
      <c r="J395" s="136"/>
      <c r="K395" s="218">
        <v>2</v>
      </c>
      <c r="L395" s="136"/>
      <c r="M395" s="136"/>
    </row>
    <row r="396" spans="2:13" ht="21.75" customHeight="1">
      <c r="B396" s="135">
        <f t="shared" si="28"/>
        <v>388</v>
      </c>
      <c r="C396" s="154" t="s">
        <v>1281</v>
      </c>
      <c r="D396" s="183" t="s">
        <v>1126</v>
      </c>
      <c r="E396" s="139">
        <v>36.1860406</v>
      </c>
      <c r="F396" s="139">
        <v>126.606548</v>
      </c>
      <c r="G396" s="149" t="str">
        <f t="shared" si="27"/>
        <v>동영상</v>
      </c>
      <c r="H396" s="225"/>
      <c r="I396" s="146">
        <f t="shared" si="26"/>
        <v>2</v>
      </c>
      <c r="J396" s="136"/>
      <c r="K396" s="218">
        <v>2</v>
      </c>
      <c r="L396" s="136"/>
      <c r="M396" s="136"/>
    </row>
    <row r="397" spans="2:13" ht="21.75" customHeight="1">
      <c r="B397" s="135">
        <f t="shared" si="28"/>
        <v>389</v>
      </c>
      <c r="C397" s="154" t="s">
        <v>987</v>
      </c>
      <c r="D397" s="183" t="s">
        <v>1773</v>
      </c>
      <c r="E397" s="139">
        <v>36.1366865</v>
      </c>
      <c r="F397" s="139">
        <v>127.916819</v>
      </c>
      <c r="G397" s="149" t="str">
        <f t="shared" si="27"/>
        <v>동영상</v>
      </c>
      <c r="H397" s="225"/>
      <c r="I397" s="146">
        <f aca="true" t="shared" si="29" ref="I397:I428">K397+M397+J397+L397</f>
        <v>2</v>
      </c>
      <c r="J397" s="136"/>
      <c r="K397" s="218">
        <v>2</v>
      </c>
      <c r="L397" s="136"/>
      <c r="M397" s="136"/>
    </row>
    <row r="398" spans="2:13" ht="21.75" customHeight="1">
      <c r="B398" s="135">
        <f t="shared" si="28"/>
        <v>390</v>
      </c>
      <c r="C398" s="154" t="s">
        <v>1282</v>
      </c>
      <c r="D398" s="183" t="s">
        <v>1103</v>
      </c>
      <c r="E398" s="139">
        <v>36.4219125</v>
      </c>
      <c r="F398" s="139">
        <v>126.540978</v>
      </c>
      <c r="G398" s="149" t="str">
        <f t="shared" si="27"/>
        <v>동영상</v>
      </c>
      <c r="H398" s="225"/>
      <c r="I398" s="146">
        <f t="shared" si="29"/>
        <v>2</v>
      </c>
      <c r="J398" s="136"/>
      <c r="K398" s="218">
        <v>2</v>
      </c>
      <c r="L398" s="136"/>
      <c r="M398" s="136"/>
    </row>
    <row r="399" spans="2:13" ht="21.75" customHeight="1">
      <c r="B399" s="135">
        <f t="shared" si="28"/>
        <v>391</v>
      </c>
      <c r="C399" s="154" t="s">
        <v>989</v>
      </c>
      <c r="D399" s="183" t="s">
        <v>1770</v>
      </c>
      <c r="E399" s="139">
        <v>36.3735423</v>
      </c>
      <c r="F399" s="139">
        <v>126.567267</v>
      </c>
      <c r="G399" s="149" t="str">
        <f t="shared" si="27"/>
        <v>동영상</v>
      </c>
      <c r="H399" s="225"/>
      <c r="I399" s="146">
        <f t="shared" si="29"/>
        <v>3</v>
      </c>
      <c r="J399" s="136"/>
      <c r="K399" s="218">
        <v>3</v>
      </c>
      <c r="L399" s="136"/>
      <c r="M399" s="136"/>
    </row>
    <row r="400" spans="2:13" ht="21.75" customHeight="1">
      <c r="B400" s="135">
        <f t="shared" si="28"/>
        <v>392</v>
      </c>
      <c r="C400" s="154" t="s">
        <v>988</v>
      </c>
      <c r="D400" s="200" t="s">
        <v>1357</v>
      </c>
      <c r="E400" s="139">
        <v>36.314688</v>
      </c>
      <c r="F400" s="139">
        <v>126.602428</v>
      </c>
      <c r="G400" s="149" t="str">
        <f t="shared" si="27"/>
        <v>동영상</v>
      </c>
      <c r="H400" s="225"/>
      <c r="I400" s="146">
        <f t="shared" si="29"/>
        <v>2</v>
      </c>
      <c r="J400" s="136"/>
      <c r="K400" s="218">
        <v>2</v>
      </c>
      <c r="L400" s="136"/>
      <c r="M400" s="136"/>
    </row>
    <row r="401" spans="2:13" ht="21.75" customHeight="1">
      <c r="B401" s="135">
        <f t="shared" si="28"/>
        <v>393</v>
      </c>
      <c r="C401" s="270" t="s">
        <v>1417</v>
      </c>
      <c r="D401" s="216"/>
      <c r="E401" s="139">
        <v>36.3151603</v>
      </c>
      <c r="F401" s="139">
        <v>126.603531</v>
      </c>
      <c r="G401" s="149" t="str">
        <f t="shared" si="27"/>
        <v>동영상</v>
      </c>
      <c r="H401" s="225"/>
      <c r="I401" s="146">
        <v>1</v>
      </c>
      <c r="J401" s="136"/>
      <c r="K401" s="218">
        <v>1</v>
      </c>
      <c r="L401" s="136"/>
      <c r="M401" s="136"/>
    </row>
    <row r="402" spans="2:13" ht="21.75" customHeight="1">
      <c r="B402" s="135">
        <f t="shared" si="28"/>
        <v>394</v>
      </c>
      <c r="C402" s="154" t="s">
        <v>990</v>
      </c>
      <c r="D402" s="183" t="s">
        <v>1104</v>
      </c>
      <c r="E402" s="139">
        <v>36.4037873</v>
      </c>
      <c r="F402" s="139">
        <v>126.518758</v>
      </c>
      <c r="G402" s="149" t="str">
        <f t="shared" si="27"/>
        <v>동영상</v>
      </c>
      <c r="H402" s="225"/>
      <c r="I402" s="146">
        <f t="shared" si="29"/>
        <v>2</v>
      </c>
      <c r="J402" s="136"/>
      <c r="K402" s="218">
        <v>2</v>
      </c>
      <c r="L402" s="136"/>
      <c r="M402" s="136"/>
    </row>
    <row r="403" spans="2:13" ht="21.75" customHeight="1">
      <c r="B403" s="135">
        <f t="shared" si="28"/>
        <v>395</v>
      </c>
      <c r="C403" s="154" t="s">
        <v>991</v>
      </c>
      <c r="D403" s="183" t="s">
        <v>1105</v>
      </c>
      <c r="E403" s="139">
        <v>36.4033283</v>
      </c>
      <c r="F403" s="139">
        <v>126.50109</v>
      </c>
      <c r="G403" s="149" t="str">
        <f t="shared" si="27"/>
        <v>동영상</v>
      </c>
      <c r="H403" s="225"/>
      <c r="I403" s="146">
        <f t="shared" si="29"/>
        <v>2</v>
      </c>
      <c r="J403" s="136"/>
      <c r="K403" s="218">
        <v>2</v>
      </c>
      <c r="L403" s="136"/>
      <c r="M403" s="136"/>
    </row>
    <row r="404" spans="2:13" ht="21.75" customHeight="1">
      <c r="B404" s="135">
        <f t="shared" si="28"/>
        <v>396</v>
      </c>
      <c r="C404" s="154" t="s">
        <v>1255</v>
      </c>
      <c r="D404" s="182" t="s">
        <v>1073</v>
      </c>
      <c r="E404" s="139">
        <v>36.5176861</v>
      </c>
      <c r="F404" s="139">
        <v>126.955516</v>
      </c>
      <c r="G404" s="149" t="str">
        <f t="shared" si="27"/>
        <v>동영상</v>
      </c>
      <c r="H404" s="225"/>
      <c r="I404" s="146">
        <f t="shared" si="29"/>
        <v>2</v>
      </c>
      <c r="J404" s="136"/>
      <c r="K404" s="218">
        <v>2</v>
      </c>
      <c r="L404" s="136"/>
      <c r="M404" s="136"/>
    </row>
    <row r="405" spans="2:13" ht="21.75" customHeight="1">
      <c r="B405" s="135">
        <f t="shared" si="28"/>
        <v>397</v>
      </c>
      <c r="C405" s="243" t="s">
        <v>992</v>
      </c>
      <c r="D405" s="238" t="s">
        <v>1074</v>
      </c>
      <c r="E405" s="244">
        <v>36.3965686</v>
      </c>
      <c r="F405" s="244">
        <v>126.690055</v>
      </c>
      <c r="G405" s="149" t="str">
        <f t="shared" si="27"/>
        <v>동영상</v>
      </c>
      <c r="H405" s="225"/>
      <c r="I405" s="146">
        <f t="shared" si="29"/>
        <v>2</v>
      </c>
      <c r="J405" s="136"/>
      <c r="K405" s="218">
        <v>2</v>
      </c>
      <c r="L405" s="136"/>
      <c r="M405" s="136"/>
    </row>
    <row r="406" spans="2:13" ht="21.75" customHeight="1">
      <c r="B406" s="135">
        <f t="shared" si="28"/>
        <v>398</v>
      </c>
      <c r="C406" s="243" t="s">
        <v>993</v>
      </c>
      <c r="D406" s="238" t="s">
        <v>1728</v>
      </c>
      <c r="E406" s="244">
        <v>36.4006718</v>
      </c>
      <c r="F406" s="244">
        <v>126.561181</v>
      </c>
      <c r="G406" s="149" t="str">
        <f t="shared" si="27"/>
        <v>동영상</v>
      </c>
      <c r="H406" s="225"/>
      <c r="I406" s="146">
        <f t="shared" si="29"/>
        <v>2</v>
      </c>
      <c r="J406" s="136"/>
      <c r="K406" s="218">
        <v>2</v>
      </c>
      <c r="L406" s="136"/>
      <c r="M406" s="136"/>
    </row>
    <row r="407" spans="2:13" ht="21.75" customHeight="1">
      <c r="B407" s="135">
        <f t="shared" si="28"/>
        <v>399</v>
      </c>
      <c r="C407" s="243" t="s">
        <v>994</v>
      </c>
      <c r="D407" s="238" t="s">
        <v>1084</v>
      </c>
      <c r="E407" s="244">
        <v>36.372454</v>
      </c>
      <c r="F407" s="244">
        <v>126.58254</v>
      </c>
      <c r="G407" s="149" t="str">
        <f t="shared" si="27"/>
        <v>동영상</v>
      </c>
      <c r="H407" s="225"/>
      <c r="I407" s="146">
        <f t="shared" si="29"/>
        <v>2</v>
      </c>
      <c r="J407" s="136"/>
      <c r="K407" s="218">
        <v>2</v>
      </c>
      <c r="L407" s="136"/>
      <c r="M407" s="136"/>
    </row>
    <row r="408" spans="2:13" ht="21.75" customHeight="1">
      <c r="B408" s="135">
        <f t="shared" si="28"/>
        <v>400</v>
      </c>
      <c r="C408" s="243" t="s">
        <v>1349</v>
      </c>
      <c r="D408" s="238" t="s">
        <v>1434</v>
      </c>
      <c r="E408" s="244">
        <v>36.3834449</v>
      </c>
      <c r="F408" s="244">
        <v>126.513088</v>
      </c>
      <c r="G408" s="149" t="str">
        <f t="shared" si="27"/>
        <v>동영상</v>
      </c>
      <c r="H408" s="225"/>
      <c r="I408" s="146">
        <v>2</v>
      </c>
      <c r="J408" s="136"/>
      <c r="K408" s="218">
        <v>2</v>
      </c>
      <c r="L408" s="136"/>
      <c r="M408" s="136"/>
    </row>
    <row r="409" spans="2:13" ht="21.75" customHeight="1">
      <c r="B409" s="135">
        <f t="shared" si="28"/>
        <v>401</v>
      </c>
      <c r="C409" s="154" t="s">
        <v>995</v>
      </c>
      <c r="D409" s="184" t="s">
        <v>1784</v>
      </c>
      <c r="E409" s="139">
        <v>36.2107429</v>
      </c>
      <c r="F409" s="139">
        <v>126.613906</v>
      </c>
      <c r="G409" s="149" t="str">
        <f t="shared" si="27"/>
        <v>동영상</v>
      </c>
      <c r="H409" s="225"/>
      <c r="I409" s="146">
        <f t="shared" si="29"/>
        <v>2</v>
      </c>
      <c r="J409" s="136"/>
      <c r="K409" s="218">
        <v>2</v>
      </c>
      <c r="L409" s="136"/>
      <c r="M409" s="136"/>
    </row>
    <row r="410" spans="2:13" ht="21.75" customHeight="1">
      <c r="B410" s="135">
        <f t="shared" si="28"/>
        <v>402</v>
      </c>
      <c r="C410" s="154" t="s">
        <v>996</v>
      </c>
      <c r="D410" s="184" t="s">
        <v>1779</v>
      </c>
      <c r="E410" s="139">
        <v>36.1969052</v>
      </c>
      <c r="F410" s="139">
        <v>126.619858</v>
      </c>
      <c r="G410" s="149" t="str">
        <f t="shared" si="27"/>
        <v>동영상</v>
      </c>
      <c r="H410" s="225"/>
      <c r="I410" s="146">
        <f t="shared" si="29"/>
        <v>2</v>
      </c>
      <c r="J410" s="136"/>
      <c r="K410" s="218">
        <v>2</v>
      </c>
      <c r="L410" s="136"/>
      <c r="M410" s="136"/>
    </row>
    <row r="411" spans="2:13" ht="21.75" customHeight="1">
      <c r="B411" s="135">
        <f t="shared" si="28"/>
        <v>403</v>
      </c>
      <c r="C411" s="154" t="s">
        <v>1679</v>
      </c>
      <c r="D411" s="184" t="s">
        <v>1785</v>
      </c>
      <c r="E411" s="207" t="s">
        <v>1433</v>
      </c>
      <c r="F411" s="139">
        <v>126.515134</v>
      </c>
      <c r="G411" s="149" t="str">
        <f t="shared" si="27"/>
        <v>동영상</v>
      </c>
      <c r="H411" s="225"/>
      <c r="I411" s="146">
        <f t="shared" si="29"/>
        <v>2</v>
      </c>
      <c r="J411" s="136"/>
      <c r="K411" s="218">
        <v>2</v>
      </c>
      <c r="L411" s="136"/>
      <c r="M411" s="136"/>
    </row>
    <row r="412" spans="2:13" ht="21.75" customHeight="1">
      <c r="B412" s="135">
        <f t="shared" si="28"/>
        <v>404</v>
      </c>
      <c r="C412" s="154" t="s">
        <v>1267</v>
      </c>
      <c r="D412" s="184" t="s">
        <v>1138</v>
      </c>
      <c r="E412" s="139">
        <v>36.385866</v>
      </c>
      <c r="F412" s="139">
        <v>126.659172</v>
      </c>
      <c r="G412" s="149" t="str">
        <f t="shared" si="27"/>
        <v>동영상</v>
      </c>
      <c r="H412" s="225"/>
      <c r="I412" s="146">
        <f t="shared" si="29"/>
        <v>1</v>
      </c>
      <c r="J412" s="136"/>
      <c r="K412" s="218">
        <v>1</v>
      </c>
      <c r="L412" s="136"/>
      <c r="M412" s="136"/>
    </row>
    <row r="413" spans="2:13" ht="21.75" customHeight="1">
      <c r="B413" s="135">
        <f t="shared" si="28"/>
        <v>405</v>
      </c>
      <c r="C413" s="154" t="s">
        <v>1345</v>
      </c>
      <c r="D413" s="200" t="s">
        <v>1346</v>
      </c>
      <c r="E413" s="139">
        <v>36.1956241</v>
      </c>
      <c r="F413" s="139">
        <v>126.680783</v>
      </c>
      <c r="G413" s="149" t="str">
        <f t="shared" si="27"/>
        <v>번호인식</v>
      </c>
      <c r="H413" s="225"/>
      <c r="I413" s="146">
        <v>1</v>
      </c>
      <c r="J413" s="136"/>
      <c r="K413" s="218"/>
      <c r="L413" s="136"/>
      <c r="M413" s="136">
        <v>1</v>
      </c>
    </row>
    <row r="414" spans="2:13" ht="21.75" customHeight="1">
      <c r="B414" s="135">
        <f t="shared" si="28"/>
        <v>406</v>
      </c>
      <c r="C414" s="154" t="s">
        <v>997</v>
      </c>
      <c r="D414" s="184" t="s">
        <v>1082</v>
      </c>
      <c r="E414" s="139">
        <v>36.349695</v>
      </c>
      <c r="F414" s="139">
        <v>126.596977</v>
      </c>
      <c r="G414" s="149" t="str">
        <f t="shared" si="27"/>
        <v>동영상</v>
      </c>
      <c r="H414" s="225"/>
      <c r="I414" s="146">
        <f t="shared" si="29"/>
        <v>2</v>
      </c>
      <c r="J414" s="136"/>
      <c r="K414" s="218">
        <v>2</v>
      </c>
      <c r="L414" s="136"/>
      <c r="M414" s="136"/>
    </row>
    <row r="415" spans="2:13" ht="21.75" customHeight="1">
      <c r="B415" s="135">
        <f t="shared" si="28"/>
        <v>407</v>
      </c>
      <c r="C415" s="154" t="s">
        <v>998</v>
      </c>
      <c r="D415" s="184" t="s">
        <v>1079</v>
      </c>
      <c r="E415" s="139">
        <v>36.573252</v>
      </c>
      <c r="F415" s="139">
        <v>126.610733</v>
      </c>
      <c r="G415" s="149" t="str">
        <f t="shared" si="27"/>
        <v>동영상</v>
      </c>
      <c r="H415" s="225"/>
      <c r="I415" s="146">
        <f t="shared" si="29"/>
        <v>2</v>
      </c>
      <c r="J415" s="136"/>
      <c r="K415" s="218">
        <v>2</v>
      </c>
      <c r="L415" s="136"/>
      <c r="M415" s="136"/>
    </row>
    <row r="416" spans="2:13" ht="21.75" customHeight="1">
      <c r="B416" s="135">
        <f t="shared" si="28"/>
        <v>408</v>
      </c>
      <c r="C416" s="154" t="s">
        <v>1256</v>
      </c>
      <c r="D416" s="184" t="s">
        <v>1109</v>
      </c>
      <c r="E416" s="139">
        <v>36.223614</v>
      </c>
      <c r="F416" s="139">
        <v>126.549693</v>
      </c>
      <c r="G416" s="149" t="str">
        <f t="shared" si="27"/>
        <v>동영상</v>
      </c>
      <c r="H416" s="225"/>
      <c r="I416" s="146">
        <f t="shared" si="29"/>
        <v>2</v>
      </c>
      <c r="J416" s="136"/>
      <c r="K416" s="218">
        <v>2</v>
      </c>
      <c r="L416" s="136"/>
      <c r="M416" s="136"/>
    </row>
    <row r="417" spans="2:13" ht="21.75" customHeight="1">
      <c r="B417" s="135">
        <f t="shared" si="28"/>
        <v>409</v>
      </c>
      <c r="C417" s="154" t="s">
        <v>1231</v>
      </c>
      <c r="D417" s="184" t="s">
        <v>1041</v>
      </c>
      <c r="E417" s="139">
        <v>36.346207</v>
      </c>
      <c r="F417" s="139">
        <v>126.594766</v>
      </c>
      <c r="G417" s="149" t="str">
        <f t="shared" si="27"/>
        <v>동영상</v>
      </c>
      <c r="H417" s="225"/>
      <c r="I417" s="146">
        <f t="shared" si="29"/>
        <v>3</v>
      </c>
      <c r="J417" s="136"/>
      <c r="K417" s="218">
        <v>3</v>
      </c>
      <c r="L417" s="136"/>
      <c r="M417" s="136"/>
    </row>
    <row r="418" spans="2:13" ht="21.75" customHeight="1">
      <c r="B418" s="135">
        <f t="shared" si="28"/>
        <v>410</v>
      </c>
      <c r="C418" s="154" t="s">
        <v>1003</v>
      </c>
      <c r="D418" s="184" t="s">
        <v>1650</v>
      </c>
      <c r="E418" s="139">
        <v>36.3430235</v>
      </c>
      <c r="F418" s="139">
        <v>126.599534</v>
      </c>
      <c r="G418" s="149" t="str">
        <f t="shared" si="27"/>
        <v>동영상</v>
      </c>
      <c r="H418" s="225"/>
      <c r="I418" s="146">
        <f t="shared" si="29"/>
        <v>1</v>
      </c>
      <c r="J418" s="136"/>
      <c r="K418" s="218">
        <v>1</v>
      </c>
      <c r="L418" s="136"/>
      <c r="M418" s="136"/>
    </row>
    <row r="419" spans="2:13" ht="21.75" customHeight="1">
      <c r="B419" s="135">
        <f t="shared" si="28"/>
        <v>411</v>
      </c>
      <c r="C419" s="154" t="s">
        <v>1283</v>
      </c>
      <c r="D419" s="184" t="s">
        <v>1140</v>
      </c>
      <c r="E419" s="139">
        <v>36.3462887</v>
      </c>
      <c r="F419" s="139">
        <v>126.59241</v>
      </c>
      <c r="G419" s="149" t="str">
        <f t="shared" si="27"/>
        <v>동영상</v>
      </c>
      <c r="H419" s="225"/>
      <c r="I419" s="146">
        <f t="shared" si="29"/>
        <v>3</v>
      </c>
      <c r="J419" s="136"/>
      <c r="K419" s="218">
        <v>3</v>
      </c>
      <c r="L419" s="136"/>
      <c r="M419" s="136"/>
    </row>
    <row r="420" spans="2:13" ht="21.75" customHeight="1">
      <c r="B420" s="135">
        <f t="shared" si="28"/>
        <v>412</v>
      </c>
      <c r="C420" s="154" t="s">
        <v>1715</v>
      </c>
      <c r="D420" s="184" t="s">
        <v>1106</v>
      </c>
      <c r="E420" s="139">
        <v>36.4132273</v>
      </c>
      <c r="F420" s="139">
        <v>126.644482</v>
      </c>
      <c r="G420" s="149" t="str">
        <f t="shared" si="27"/>
        <v>동영상</v>
      </c>
      <c r="H420" s="225"/>
      <c r="I420" s="146">
        <f t="shared" si="29"/>
        <v>2</v>
      </c>
      <c r="J420" s="136"/>
      <c r="K420" s="218">
        <v>2</v>
      </c>
      <c r="L420" s="136"/>
      <c r="M420" s="136"/>
    </row>
    <row r="421" spans="2:13" ht="21.75" customHeight="1">
      <c r="B421" s="135">
        <f t="shared" si="28"/>
        <v>413</v>
      </c>
      <c r="C421" s="154" t="s">
        <v>1272</v>
      </c>
      <c r="D421" s="184" t="s">
        <v>1156</v>
      </c>
      <c r="E421" s="139">
        <v>36.4723893</v>
      </c>
      <c r="F421" s="139">
        <v>126.524375</v>
      </c>
      <c r="G421" s="149" t="str">
        <f t="shared" si="27"/>
        <v>동영상</v>
      </c>
      <c r="H421" s="225"/>
      <c r="I421" s="146">
        <f t="shared" si="29"/>
        <v>1</v>
      </c>
      <c r="J421" s="136"/>
      <c r="K421" s="218">
        <v>1</v>
      </c>
      <c r="L421" s="136"/>
      <c r="M421" s="136"/>
    </row>
    <row r="422" spans="2:13" ht="21.75" customHeight="1">
      <c r="B422" s="135">
        <f t="shared" si="28"/>
        <v>414</v>
      </c>
      <c r="C422" s="154" t="s">
        <v>1251</v>
      </c>
      <c r="D422" s="184" t="s">
        <v>1155</v>
      </c>
      <c r="E422" s="139">
        <v>36.3240686</v>
      </c>
      <c r="F422" s="139">
        <v>126.599937</v>
      </c>
      <c r="G422" s="149" t="str">
        <f t="shared" si="27"/>
        <v>동영상</v>
      </c>
      <c r="H422" s="225"/>
      <c r="I422" s="146">
        <f t="shared" si="29"/>
        <v>1</v>
      </c>
      <c r="J422" s="136"/>
      <c r="K422" s="218">
        <v>1</v>
      </c>
      <c r="L422" s="136"/>
      <c r="M422" s="136"/>
    </row>
    <row r="423" spans="2:13" ht="21.75" customHeight="1">
      <c r="B423" s="135">
        <f t="shared" si="28"/>
        <v>415</v>
      </c>
      <c r="C423" s="154" t="s">
        <v>1257</v>
      </c>
      <c r="D423" s="184" t="s">
        <v>1085</v>
      </c>
      <c r="E423" s="139">
        <v>36.3650544</v>
      </c>
      <c r="F423" s="139">
        <v>126.579059</v>
      </c>
      <c r="G423" s="149" t="str">
        <f t="shared" si="27"/>
        <v>동영상</v>
      </c>
      <c r="H423" s="225"/>
      <c r="I423" s="146">
        <f t="shared" si="29"/>
        <v>1</v>
      </c>
      <c r="J423" s="136"/>
      <c r="K423" s="218">
        <v>1</v>
      </c>
      <c r="L423" s="136"/>
      <c r="M423" s="136"/>
    </row>
    <row r="424" spans="2:13" ht="21.75" customHeight="1">
      <c r="B424" s="135">
        <f t="shared" si="28"/>
        <v>416</v>
      </c>
      <c r="C424" s="154" t="s">
        <v>1525</v>
      </c>
      <c r="D424" s="184" t="s">
        <v>1125</v>
      </c>
      <c r="E424" s="139">
        <v>36.3681188</v>
      </c>
      <c r="F424" s="139">
        <v>126.55494</v>
      </c>
      <c r="G424" s="149" t="str">
        <f t="shared" si="27"/>
        <v>동영상</v>
      </c>
      <c r="H424" s="225"/>
      <c r="I424" s="146">
        <f t="shared" si="29"/>
        <v>2</v>
      </c>
      <c r="J424" s="136"/>
      <c r="K424" s="218">
        <v>2</v>
      </c>
      <c r="L424" s="136"/>
      <c r="M424" s="136"/>
    </row>
    <row r="425" spans="2:13" ht="21.75" customHeight="1">
      <c r="B425" s="135">
        <f t="shared" si="28"/>
        <v>417</v>
      </c>
      <c r="C425" s="154" t="s">
        <v>999</v>
      </c>
      <c r="D425" s="184" t="s">
        <v>1111</v>
      </c>
      <c r="E425" s="139">
        <v>36.2329995</v>
      </c>
      <c r="F425" s="139">
        <v>126.598653</v>
      </c>
      <c r="G425" s="149" t="str">
        <f t="shared" si="27"/>
        <v>동영상</v>
      </c>
      <c r="H425" s="225"/>
      <c r="I425" s="146">
        <f t="shared" si="29"/>
        <v>3</v>
      </c>
      <c r="J425" s="136"/>
      <c r="K425" s="218">
        <v>3</v>
      </c>
      <c r="L425" s="136"/>
      <c r="M425" s="136"/>
    </row>
    <row r="426" spans="2:13" ht="21.75" customHeight="1">
      <c r="B426" s="135">
        <f t="shared" si="28"/>
        <v>418</v>
      </c>
      <c r="C426" s="154" t="s">
        <v>1000</v>
      </c>
      <c r="D426" s="184" t="s">
        <v>1077</v>
      </c>
      <c r="E426" s="139">
        <v>36.2646586</v>
      </c>
      <c r="F426" s="139">
        <v>126.617985</v>
      </c>
      <c r="G426" s="149" t="str">
        <f t="shared" si="27"/>
        <v>동영상</v>
      </c>
      <c r="H426" s="225"/>
      <c r="I426" s="146">
        <f t="shared" si="29"/>
        <v>2</v>
      </c>
      <c r="J426" s="136"/>
      <c r="K426" s="218">
        <v>2</v>
      </c>
      <c r="L426" s="136"/>
      <c r="M426" s="136"/>
    </row>
    <row r="427" spans="2:13" ht="21.75" customHeight="1">
      <c r="B427" s="135">
        <f t="shared" si="28"/>
        <v>419</v>
      </c>
      <c r="C427" s="154" t="s">
        <v>1001</v>
      </c>
      <c r="D427" s="184" t="s">
        <v>1154</v>
      </c>
      <c r="E427" s="139">
        <v>36.2251886</v>
      </c>
      <c r="F427" s="139">
        <v>126.535191</v>
      </c>
      <c r="G427" s="149" t="str">
        <f t="shared" si="27"/>
        <v>동영상</v>
      </c>
      <c r="H427" s="225"/>
      <c r="I427" s="146">
        <f t="shared" si="29"/>
        <v>3</v>
      </c>
      <c r="J427" s="136"/>
      <c r="K427" s="218">
        <v>3</v>
      </c>
      <c r="L427" s="136"/>
      <c r="M427" s="136"/>
    </row>
    <row r="428" spans="2:13" ht="21.75" customHeight="1">
      <c r="B428" s="135">
        <f t="shared" si="28"/>
        <v>420</v>
      </c>
      <c r="C428" s="154" t="s">
        <v>1253</v>
      </c>
      <c r="D428" s="184" t="s">
        <v>1070</v>
      </c>
      <c r="E428" s="139">
        <v>36.2477592</v>
      </c>
      <c r="F428" s="139">
        <v>126.624453</v>
      </c>
      <c r="G428" s="149" t="str">
        <f t="shared" si="27"/>
        <v>동영상</v>
      </c>
      <c r="H428" s="225"/>
      <c r="I428" s="146">
        <f t="shared" si="29"/>
        <v>2</v>
      </c>
      <c r="J428" s="136"/>
      <c r="K428" s="218">
        <v>2</v>
      </c>
      <c r="L428" s="136"/>
      <c r="M428" s="136"/>
    </row>
    <row r="429" spans="2:13" ht="21.75" customHeight="1">
      <c r="B429" s="135">
        <f t="shared" si="28"/>
        <v>421</v>
      </c>
      <c r="C429" s="154" t="s">
        <v>1002</v>
      </c>
      <c r="D429" s="184" t="s">
        <v>1786</v>
      </c>
      <c r="E429" s="139">
        <v>36.3049632</v>
      </c>
      <c r="F429" s="139">
        <v>126.558295</v>
      </c>
      <c r="G429" s="149" t="str">
        <f t="shared" si="27"/>
        <v>동영상</v>
      </c>
      <c r="H429" s="225"/>
      <c r="I429" s="146">
        <f aca="true" t="shared" si="30" ref="I429:I456">K429+M429+J429+L429</f>
        <v>2</v>
      </c>
      <c r="J429" s="136"/>
      <c r="K429" s="218">
        <v>2</v>
      </c>
      <c r="L429" s="136"/>
      <c r="M429" s="136"/>
    </row>
    <row r="430" spans="2:13" ht="21.75" customHeight="1">
      <c r="B430" s="135">
        <f t="shared" si="28"/>
        <v>422</v>
      </c>
      <c r="C430" s="154" t="s">
        <v>1583</v>
      </c>
      <c r="D430" s="238" t="s">
        <v>1388</v>
      </c>
      <c r="E430" s="139">
        <v>36.3547073</v>
      </c>
      <c r="F430" s="139">
        <v>126.596859</v>
      </c>
      <c r="G430" s="149" t="str">
        <f t="shared" si="27"/>
        <v>동영상</v>
      </c>
      <c r="H430" s="225"/>
      <c r="I430" s="146">
        <v>2</v>
      </c>
      <c r="J430" s="136"/>
      <c r="K430" s="218">
        <v>2</v>
      </c>
      <c r="L430" s="136"/>
      <c r="M430" s="136"/>
    </row>
    <row r="431" spans="2:13" ht="21.75" customHeight="1">
      <c r="B431" s="135">
        <f t="shared" si="28"/>
        <v>423</v>
      </c>
      <c r="C431" s="154" t="s">
        <v>1586</v>
      </c>
      <c r="D431" s="238" t="s">
        <v>1749</v>
      </c>
      <c r="E431" s="139">
        <v>36.3546557</v>
      </c>
      <c r="F431" s="139">
        <v>126.592292</v>
      </c>
      <c r="G431" s="149" t="str">
        <f t="shared" si="27"/>
        <v>동영상</v>
      </c>
      <c r="H431" s="225"/>
      <c r="I431" s="146">
        <f t="shared" si="30"/>
        <v>2</v>
      </c>
      <c r="J431" s="136"/>
      <c r="K431" s="218">
        <v>2</v>
      </c>
      <c r="L431" s="136"/>
      <c r="M431" s="136"/>
    </row>
    <row r="432" spans="2:13" ht="21.75" customHeight="1">
      <c r="B432" s="135">
        <f t="shared" si="28"/>
        <v>424</v>
      </c>
      <c r="C432" s="154" t="s">
        <v>1321</v>
      </c>
      <c r="D432" s="238" t="s">
        <v>1727</v>
      </c>
      <c r="E432" s="139">
        <v>36.4506752</v>
      </c>
      <c r="F432" s="139">
        <v>126.4906651</v>
      </c>
      <c r="G432" s="149" t="str">
        <f t="shared" si="27"/>
        <v>동영상</v>
      </c>
      <c r="H432" s="225"/>
      <c r="I432" s="146">
        <f t="shared" si="30"/>
        <v>3</v>
      </c>
      <c r="J432" s="136"/>
      <c r="K432" s="218">
        <v>3</v>
      </c>
      <c r="L432" s="136"/>
      <c r="M432" s="136"/>
    </row>
    <row r="433" spans="2:13" ht="21.75" customHeight="1">
      <c r="B433" s="135">
        <f t="shared" si="28"/>
        <v>425</v>
      </c>
      <c r="C433" s="154" t="s">
        <v>1322</v>
      </c>
      <c r="D433" s="238" t="s">
        <v>1179</v>
      </c>
      <c r="E433" s="139">
        <v>36.4566255</v>
      </c>
      <c r="F433" s="139">
        <v>126.4877473</v>
      </c>
      <c r="G433" s="149" t="str">
        <f t="shared" si="27"/>
        <v>동영상</v>
      </c>
      <c r="H433" s="225"/>
      <c r="I433" s="146">
        <f t="shared" si="30"/>
        <v>3</v>
      </c>
      <c r="J433" s="136"/>
      <c r="K433" s="218">
        <v>3</v>
      </c>
      <c r="L433" s="136"/>
      <c r="M433" s="136"/>
    </row>
    <row r="434" spans="2:13" ht="21.75" customHeight="1">
      <c r="B434" s="135">
        <f t="shared" si="28"/>
        <v>426</v>
      </c>
      <c r="C434" s="154" t="s">
        <v>1323</v>
      </c>
      <c r="D434" s="238" t="s">
        <v>1224</v>
      </c>
      <c r="E434" s="187">
        <v>36.3486</v>
      </c>
      <c r="F434" s="187">
        <v>126.5954575</v>
      </c>
      <c r="G434" s="149" t="str">
        <f t="shared" si="27"/>
        <v>동영상</v>
      </c>
      <c r="H434" s="225"/>
      <c r="I434" s="146">
        <f t="shared" si="30"/>
        <v>2</v>
      </c>
      <c r="J434" s="136"/>
      <c r="K434" s="218">
        <v>2</v>
      </c>
      <c r="L434" s="136"/>
      <c r="M434" s="136"/>
    </row>
    <row r="435" spans="2:13" ht="21.75" customHeight="1">
      <c r="B435" s="135">
        <f t="shared" si="28"/>
        <v>427</v>
      </c>
      <c r="C435" s="154" t="s">
        <v>1324</v>
      </c>
      <c r="D435" s="272" t="s">
        <v>1774</v>
      </c>
      <c r="E435" s="139">
        <v>36.1795504</v>
      </c>
      <c r="F435" s="139">
        <v>126.6220487</v>
      </c>
      <c r="G435" s="149" t="str">
        <f t="shared" si="27"/>
        <v>동영상</v>
      </c>
      <c r="H435" s="225"/>
      <c r="I435" s="146">
        <f t="shared" si="30"/>
        <v>2</v>
      </c>
      <c r="J435" s="136"/>
      <c r="K435" s="218">
        <v>2</v>
      </c>
      <c r="L435" s="136"/>
      <c r="M435" s="136"/>
    </row>
    <row r="436" spans="2:13" ht="21.75" customHeight="1">
      <c r="B436" s="135">
        <f t="shared" si="28"/>
        <v>428</v>
      </c>
      <c r="C436" s="179" t="s">
        <v>1325</v>
      </c>
      <c r="D436" s="192" t="s">
        <v>1169</v>
      </c>
      <c r="E436" s="137">
        <v>36.31511</v>
      </c>
      <c r="F436" s="137">
        <v>126.6064506</v>
      </c>
      <c r="G436" s="149" t="str">
        <f t="shared" si="27"/>
        <v>동영상</v>
      </c>
      <c r="H436" s="225"/>
      <c r="I436" s="146">
        <f t="shared" si="30"/>
        <v>3</v>
      </c>
      <c r="J436" s="136"/>
      <c r="K436" s="218">
        <v>3</v>
      </c>
      <c r="L436" s="136"/>
      <c r="M436" s="136"/>
    </row>
    <row r="437" spans="2:13" ht="21.75" customHeight="1">
      <c r="B437" s="135">
        <f t="shared" si="28"/>
        <v>429</v>
      </c>
      <c r="C437" s="154" t="s">
        <v>1326</v>
      </c>
      <c r="D437" s="272" t="s">
        <v>1188</v>
      </c>
      <c r="E437" s="139">
        <v>36.2327095</v>
      </c>
      <c r="F437" s="139">
        <v>126.6017734</v>
      </c>
      <c r="G437" s="149" t="str">
        <f t="shared" si="27"/>
        <v>동영상</v>
      </c>
      <c r="H437" s="225"/>
      <c r="I437" s="146">
        <f t="shared" si="30"/>
        <v>2</v>
      </c>
      <c r="J437" s="136"/>
      <c r="K437" s="218">
        <v>2</v>
      </c>
      <c r="L437" s="136"/>
      <c r="M437" s="136"/>
    </row>
    <row r="438" spans="2:13" ht="21.75" customHeight="1">
      <c r="B438" s="135">
        <f t="shared" si="28"/>
        <v>430</v>
      </c>
      <c r="C438" s="154" t="s">
        <v>1327</v>
      </c>
      <c r="D438" s="272" t="s">
        <v>1175</v>
      </c>
      <c r="E438" s="139">
        <v>36.3466834</v>
      </c>
      <c r="F438" s="139">
        <v>126.6041153</v>
      </c>
      <c r="G438" s="149" t="str">
        <f t="shared" si="27"/>
        <v>동영상</v>
      </c>
      <c r="H438" s="225"/>
      <c r="I438" s="146">
        <f t="shared" si="30"/>
        <v>2</v>
      </c>
      <c r="J438" s="136"/>
      <c r="K438" s="218">
        <v>2</v>
      </c>
      <c r="L438" s="136"/>
      <c r="M438" s="136"/>
    </row>
    <row r="439" spans="2:13" ht="21.75" customHeight="1">
      <c r="B439" s="135">
        <f t="shared" si="28"/>
        <v>431</v>
      </c>
      <c r="C439" s="154" t="s">
        <v>1558</v>
      </c>
      <c r="D439" s="272" t="s">
        <v>1176</v>
      </c>
      <c r="E439" s="139">
        <v>36.205191</v>
      </c>
      <c r="F439" s="139">
        <v>126.352742</v>
      </c>
      <c r="G439" s="149" t="str">
        <f aca="true" t="shared" si="31" ref="G439:G504">IF(AND(M439=0,L439=0),"동영상","번호인식")</f>
        <v>동영상</v>
      </c>
      <c r="H439" s="225"/>
      <c r="I439" s="146">
        <f t="shared" si="30"/>
        <v>2</v>
      </c>
      <c r="J439" s="136"/>
      <c r="K439" s="218">
        <v>2</v>
      </c>
      <c r="L439" s="136"/>
      <c r="M439" s="136"/>
    </row>
    <row r="440" spans="2:13" ht="21.75" customHeight="1">
      <c r="B440" s="135">
        <f t="shared" si="28"/>
        <v>432</v>
      </c>
      <c r="C440" s="154" t="s">
        <v>1678</v>
      </c>
      <c r="D440" s="272" t="s">
        <v>1180</v>
      </c>
      <c r="E440" s="139">
        <v>36.315115</v>
      </c>
      <c r="F440" s="139">
        <v>126.511297</v>
      </c>
      <c r="G440" s="149" t="str">
        <f t="shared" si="31"/>
        <v>동영상</v>
      </c>
      <c r="H440" s="225"/>
      <c r="I440" s="146">
        <f t="shared" si="30"/>
        <v>2</v>
      </c>
      <c r="J440" s="136"/>
      <c r="K440" s="218">
        <v>2</v>
      </c>
      <c r="L440" s="136"/>
      <c r="M440" s="136"/>
    </row>
    <row r="441" spans="2:13" ht="21.75" customHeight="1">
      <c r="B441" s="135">
        <f t="shared" si="28"/>
        <v>433</v>
      </c>
      <c r="C441" s="154" t="s">
        <v>1682</v>
      </c>
      <c r="D441" s="272" t="s">
        <v>1333</v>
      </c>
      <c r="E441" s="139">
        <v>36.314843</v>
      </c>
      <c r="F441" s="139">
        <v>126.511139</v>
      </c>
      <c r="G441" s="149" t="str">
        <f t="shared" si="31"/>
        <v>동영상</v>
      </c>
      <c r="H441" s="225"/>
      <c r="I441" s="146">
        <f t="shared" si="30"/>
        <v>2</v>
      </c>
      <c r="J441" s="136"/>
      <c r="K441" s="218">
        <v>2</v>
      </c>
      <c r="L441" s="136"/>
      <c r="M441" s="136"/>
    </row>
    <row r="442" spans="2:13" ht="21.75" customHeight="1">
      <c r="B442" s="135">
        <f t="shared" si="28"/>
        <v>434</v>
      </c>
      <c r="C442" s="154" t="s">
        <v>1690</v>
      </c>
      <c r="D442" s="272" t="s">
        <v>1181</v>
      </c>
      <c r="E442" s="139">
        <v>36.318603</v>
      </c>
      <c r="F442" s="139">
        <v>126.509519</v>
      </c>
      <c r="G442" s="149" t="str">
        <f t="shared" si="31"/>
        <v>동영상</v>
      </c>
      <c r="H442" s="225"/>
      <c r="I442" s="146">
        <f t="shared" si="30"/>
        <v>2</v>
      </c>
      <c r="J442" s="136"/>
      <c r="K442" s="218">
        <v>2</v>
      </c>
      <c r="L442" s="136"/>
      <c r="M442" s="136"/>
    </row>
    <row r="443" spans="2:13" ht="21.75" customHeight="1">
      <c r="B443" s="135">
        <f t="shared" si="28"/>
        <v>435</v>
      </c>
      <c r="C443" s="154" t="s">
        <v>1690</v>
      </c>
      <c r="D443" s="272" t="s">
        <v>1182</v>
      </c>
      <c r="E443" s="139">
        <v>36.318603</v>
      </c>
      <c r="F443" s="139">
        <v>126.509519</v>
      </c>
      <c r="G443" s="149" t="str">
        <f t="shared" si="31"/>
        <v>동영상</v>
      </c>
      <c r="H443" s="225"/>
      <c r="I443" s="146">
        <f t="shared" si="30"/>
        <v>2</v>
      </c>
      <c r="J443" s="136"/>
      <c r="K443" s="218">
        <v>2</v>
      </c>
      <c r="L443" s="136"/>
      <c r="M443" s="136"/>
    </row>
    <row r="444" spans="2:13" ht="21.75" customHeight="1">
      <c r="B444" s="135">
        <f t="shared" si="28"/>
        <v>436</v>
      </c>
      <c r="C444" s="154" t="s">
        <v>1689</v>
      </c>
      <c r="D444" s="140" t="s">
        <v>1335</v>
      </c>
      <c r="E444" s="139">
        <v>36.318315</v>
      </c>
      <c r="F444" s="139">
        <v>126.508385</v>
      </c>
      <c r="G444" s="149" t="str">
        <f t="shared" si="31"/>
        <v>동영상</v>
      </c>
      <c r="H444" s="225"/>
      <c r="I444" s="146">
        <f t="shared" si="30"/>
        <v>2</v>
      </c>
      <c r="J444" s="136"/>
      <c r="K444" s="218">
        <v>2</v>
      </c>
      <c r="L444" s="136"/>
      <c r="M444" s="136"/>
    </row>
    <row r="445" spans="2:13" ht="21.75" customHeight="1">
      <c r="B445" s="135">
        <f t="shared" si="28"/>
        <v>437</v>
      </c>
      <c r="C445" s="154" t="s">
        <v>1421</v>
      </c>
      <c r="D445" s="272" t="s">
        <v>1331</v>
      </c>
      <c r="E445" s="139">
        <v>36.3273</v>
      </c>
      <c r="F445" s="139">
        <v>126.514641</v>
      </c>
      <c r="G445" s="149" t="str">
        <f t="shared" si="31"/>
        <v>동영상</v>
      </c>
      <c r="H445" s="225"/>
      <c r="I445" s="146">
        <f t="shared" si="30"/>
        <v>1</v>
      </c>
      <c r="J445" s="136"/>
      <c r="K445" s="218">
        <v>1</v>
      </c>
      <c r="L445" s="136"/>
      <c r="M445" s="136"/>
    </row>
    <row r="446" spans="2:13" ht="21.75" customHeight="1">
      <c r="B446" s="135">
        <f t="shared" si="28"/>
        <v>438</v>
      </c>
      <c r="C446" s="154" t="s">
        <v>1722</v>
      </c>
      <c r="D446" s="272" t="s">
        <v>1332</v>
      </c>
      <c r="E446" s="139">
        <v>36.3273</v>
      </c>
      <c r="F446" s="139">
        <v>126.514641</v>
      </c>
      <c r="G446" s="149" t="str">
        <f t="shared" si="31"/>
        <v>동영상</v>
      </c>
      <c r="H446" s="225"/>
      <c r="I446" s="146">
        <f t="shared" si="30"/>
        <v>1</v>
      </c>
      <c r="J446" s="136"/>
      <c r="K446" s="218">
        <v>1</v>
      </c>
      <c r="L446" s="136"/>
      <c r="M446" s="136"/>
    </row>
    <row r="447" spans="2:13" ht="21.75" customHeight="1">
      <c r="B447" s="135">
        <f t="shared" si="28"/>
        <v>439</v>
      </c>
      <c r="C447" s="154" t="s">
        <v>1291</v>
      </c>
      <c r="D447" s="272" t="s">
        <v>1721</v>
      </c>
      <c r="E447" s="139">
        <v>36.327263</v>
      </c>
      <c r="F447" s="139">
        <v>126.514269</v>
      </c>
      <c r="G447" s="149" t="str">
        <f t="shared" si="31"/>
        <v>동영상</v>
      </c>
      <c r="H447" s="225"/>
      <c r="I447" s="146">
        <f t="shared" si="30"/>
        <v>1</v>
      </c>
      <c r="J447" s="136"/>
      <c r="K447" s="218">
        <v>1</v>
      </c>
      <c r="L447" s="136"/>
      <c r="M447" s="136"/>
    </row>
    <row r="448" spans="2:13" ht="21.75" customHeight="1">
      <c r="B448" s="135">
        <f t="shared" si="28"/>
        <v>440</v>
      </c>
      <c r="C448" s="154" t="s">
        <v>1291</v>
      </c>
      <c r="D448" s="272" t="s">
        <v>1290</v>
      </c>
      <c r="E448" s="139">
        <v>36.327336</v>
      </c>
      <c r="F448" s="139">
        <v>126.514291</v>
      </c>
      <c r="G448" s="149" t="str">
        <f t="shared" si="31"/>
        <v>동영상</v>
      </c>
      <c r="H448" s="225"/>
      <c r="I448" s="146">
        <f t="shared" si="30"/>
        <v>1</v>
      </c>
      <c r="J448" s="136"/>
      <c r="K448" s="218">
        <v>1</v>
      </c>
      <c r="L448" s="136"/>
      <c r="M448" s="136"/>
    </row>
    <row r="449" spans="2:13" ht="21.75" customHeight="1">
      <c r="B449" s="135">
        <f t="shared" si="28"/>
        <v>441</v>
      </c>
      <c r="C449" s="154" t="s">
        <v>1422</v>
      </c>
      <c r="D449" s="272" t="s">
        <v>1183</v>
      </c>
      <c r="E449" s="139">
        <v>36.327481</v>
      </c>
      <c r="F449" s="139">
        <v>126.507707</v>
      </c>
      <c r="G449" s="149" t="str">
        <f t="shared" si="31"/>
        <v>동영상</v>
      </c>
      <c r="H449" s="225"/>
      <c r="I449" s="146">
        <f t="shared" si="30"/>
        <v>1</v>
      </c>
      <c r="J449" s="136"/>
      <c r="K449" s="218">
        <v>1</v>
      </c>
      <c r="L449" s="136"/>
      <c r="M449" s="136"/>
    </row>
    <row r="450" spans="2:13" ht="21.75" customHeight="1">
      <c r="B450" s="135">
        <f t="shared" si="28"/>
        <v>442</v>
      </c>
      <c r="C450" s="154" t="s">
        <v>1423</v>
      </c>
      <c r="D450" s="272" t="s">
        <v>1420</v>
      </c>
      <c r="E450" s="139">
        <v>36.327857</v>
      </c>
      <c r="F450" s="139">
        <v>126.506931</v>
      </c>
      <c r="G450" s="149" t="str">
        <f t="shared" si="31"/>
        <v>동영상</v>
      </c>
      <c r="H450" s="225"/>
      <c r="I450" s="146">
        <f t="shared" si="30"/>
        <v>1</v>
      </c>
      <c r="J450" s="136"/>
      <c r="K450" s="218">
        <v>1</v>
      </c>
      <c r="L450" s="136"/>
      <c r="M450" s="136"/>
    </row>
    <row r="451" spans="2:13" ht="21.75" customHeight="1">
      <c r="B451" s="135">
        <f t="shared" si="28"/>
        <v>443</v>
      </c>
      <c r="C451" s="154" t="s">
        <v>1292</v>
      </c>
      <c r="D451" s="272" t="s">
        <v>1334</v>
      </c>
      <c r="E451" s="139">
        <v>36.327336</v>
      </c>
      <c r="F451" s="139">
        <v>126.513568</v>
      </c>
      <c r="G451" s="149" t="str">
        <f t="shared" si="31"/>
        <v>동영상</v>
      </c>
      <c r="H451" s="225"/>
      <c r="I451" s="146">
        <f t="shared" si="30"/>
        <v>1</v>
      </c>
      <c r="J451" s="136"/>
      <c r="K451" s="218">
        <v>1</v>
      </c>
      <c r="L451" s="136"/>
      <c r="M451" s="136"/>
    </row>
    <row r="452" spans="2:13" ht="21.75" customHeight="1">
      <c r="B452" s="135">
        <f t="shared" si="28"/>
        <v>444</v>
      </c>
      <c r="C452" s="154" t="s">
        <v>1361</v>
      </c>
      <c r="D452" s="272" t="s">
        <v>1454</v>
      </c>
      <c r="E452" s="139">
        <v>36.327099</v>
      </c>
      <c r="F452" s="139">
        <v>126.515263</v>
      </c>
      <c r="G452" s="149" t="str">
        <f t="shared" si="31"/>
        <v>동영상</v>
      </c>
      <c r="H452" s="225"/>
      <c r="I452" s="146">
        <f t="shared" si="30"/>
        <v>1</v>
      </c>
      <c r="J452" s="136"/>
      <c r="K452" s="218">
        <v>1</v>
      </c>
      <c r="L452" s="136"/>
      <c r="M452" s="136"/>
    </row>
    <row r="453" spans="2:13" ht="21.75" customHeight="1">
      <c r="B453" s="135">
        <f t="shared" si="28"/>
        <v>445</v>
      </c>
      <c r="C453" s="154" t="s">
        <v>1227</v>
      </c>
      <c r="D453" s="272" t="s">
        <v>1184</v>
      </c>
      <c r="E453" s="139">
        <v>36.327181</v>
      </c>
      <c r="F453" s="139">
        <v>126.514879</v>
      </c>
      <c r="G453" s="149" t="str">
        <f t="shared" si="31"/>
        <v>동영상</v>
      </c>
      <c r="H453" s="225"/>
      <c r="I453" s="146">
        <f t="shared" si="30"/>
        <v>1</v>
      </c>
      <c r="J453" s="136"/>
      <c r="K453" s="218">
        <v>1</v>
      </c>
      <c r="L453" s="136"/>
      <c r="M453" s="136"/>
    </row>
    <row r="454" spans="2:13" ht="21.75" customHeight="1">
      <c r="B454" s="135">
        <f t="shared" si="28"/>
        <v>446</v>
      </c>
      <c r="C454" s="154" t="s">
        <v>1684</v>
      </c>
      <c r="D454" s="272" t="s">
        <v>1185</v>
      </c>
      <c r="E454" s="139">
        <v>36.327427</v>
      </c>
      <c r="F454" s="139">
        <v>126.509232</v>
      </c>
      <c r="G454" s="149" t="str">
        <f t="shared" si="31"/>
        <v>동영상</v>
      </c>
      <c r="H454" s="225"/>
      <c r="I454" s="146">
        <f t="shared" si="30"/>
        <v>1</v>
      </c>
      <c r="J454" s="136"/>
      <c r="K454" s="218">
        <v>1</v>
      </c>
      <c r="L454" s="136"/>
      <c r="M454" s="136"/>
    </row>
    <row r="455" spans="2:13" ht="21.75" customHeight="1">
      <c r="B455" s="135">
        <f t="shared" si="28"/>
        <v>447</v>
      </c>
      <c r="C455" s="154" t="s">
        <v>1422</v>
      </c>
      <c r="D455" s="272" t="s">
        <v>1186</v>
      </c>
      <c r="E455" s="139">
        <v>36.3327441</v>
      </c>
      <c r="F455" s="139">
        <v>126.50852</v>
      </c>
      <c r="G455" s="149" t="str">
        <f t="shared" si="31"/>
        <v>동영상</v>
      </c>
      <c r="H455" s="225"/>
      <c r="I455" s="146">
        <f t="shared" si="30"/>
        <v>1</v>
      </c>
      <c r="J455" s="136"/>
      <c r="K455" s="218">
        <v>1</v>
      </c>
      <c r="L455" s="136"/>
      <c r="M455" s="136"/>
    </row>
    <row r="456" spans="2:13" ht="21.75" customHeight="1">
      <c r="B456" s="135">
        <f t="shared" si="28"/>
        <v>448</v>
      </c>
      <c r="C456" s="272" t="s">
        <v>483</v>
      </c>
      <c r="D456" s="272" t="s">
        <v>1187</v>
      </c>
      <c r="E456" s="139"/>
      <c r="F456" s="139"/>
      <c r="G456" s="149" t="str">
        <f t="shared" si="31"/>
        <v>동영상</v>
      </c>
      <c r="H456" s="225"/>
      <c r="I456" s="146">
        <f t="shared" si="30"/>
        <v>1</v>
      </c>
      <c r="J456" s="136"/>
      <c r="K456" s="218">
        <v>1</v>
      </c>
      <c r="L456" s="136"/>
      <c r="M456" s="136"/>
    </row>
    <row r="457" spans="2:13" ht="33" customHeight="1">
      <c r="B457" s="135">
        <f t="shared" si="28"/>
        <v>449</v>
      </c>
      <c r="C457" s="140" t="s">
        <v>1849</v>
      </c>
      <c r="D457" s="141" t="s">
        <v>1424</v>
      </c>
      <c r="E457" s="139">
        <v>36.346177</v>
      </c>
      <c r="F457" s="139">
        <v>126.599015</v>
      </c>
      <c r="G457" s="149" t="str">
        <f t="shared" si="31"/>
        <v>번호인식</v>
      </c>
      <c r="H457" s="225"/>
      <c r="I457" s="146">
        <f aca="true" t="shared" si="32" ref="I457:I488">K457+M457+J457+L457</f>
        <v>2</v>
      </c>
      <c r="J457" s="190"/>
      <c r="K457" s="278"/>
      <c r="L457" s="136"/>
      <c r="M457" s="136">
        <v>2</v>
      </c>
    </row>
    <row r="458" spans="2:13" ht="33" customHeight="1">
      <c r="B458" s="135">
        <f t="shared" si="28"/>
        <v>450</v>
      </c>
      <c r="C458" s="271" t="s">
        <v>1805</v>
      </c>
      <c r="D458" s="141" t="s">
        <v>1409</v>
      </c>
      <c r="E458" s="139">
        <v>36.348347</v>
      </c>
      <c r="F458" s="139">
        <v>26.6577778</v>
      </c>
      <c r="G458" s="149" t="str">
        <f t="shared" si="31"/>
        <v>번호인식</v>
      </c>
      <c r="H458" s="225"/>
      <c r="I458" s="146">
        <f t="shared" si="32"/>
        <v>1</v>
      </c>
      <c r="J458" s="190"/>
      <c r="K458" s="278"/>
      <c r="L458" s="136"/>
      <c r="M458" s="136">
        <v>1</v>
      </c>
    </row>
    <row r="459" spans="2:13" ht="21.75" customHeight="1">
      <c r="B459" s="135">
        <f aca="true" t="shared" si="33" ref="B459:B522">ROW()-8</f>
        <v>451</v>
      </c>
      <c r="C459" s="140" t="s">
        <v>1402</v>
      </c>
      <c r="D459" s="140" t="s">
        <v>1401</v>
      </c>
      <c r="E459" s="139"/>
      <c r="F459" s="139"/>
      <c r="G459" s="149" t="str">
        <f t="shared" si="31"/>
        <v>번호인식</v>
      </c>
      <c r="H459" s="225"/>
      <c r="I459" s="146">
        <f t="shared" si="32"/>
        <v>1</v>
      </c>
      <c r="J459" s="190"/>
      <c r="K459" s="278"/>
      <c r="L459" s="136"/>
      <c r="M459" s="136">
        <v>1</v>
      </c>
    </row>
    <row r="460" spans="2:13" ht="21.75" customHeight="1">
      <c r="B460" s="135">
        <f t="shared" si="33"/>
        <v>452</v>
      </c>
      <c r="C460" s="154" t="s">
        <v>1653</v>
      </c>
      <c r="D460" s="272" t="s">
        <v>1171</v>
      </c>
      <c r="E460" s="139">
        <v>36.336847</v>
      </c>
      <c r="F460" s="139">
        <v>126.632155</v>
      </c>
      <c r="G460" s="149" t="str">
        <f t="shared" si="31"/>
        <v>동영상</v>
      </c>
      <c r="H460" s="225"/>
      <c r="I460" s="146">
        <f t="shared" si="32"/>
        <v>2</v>
      </c>
      <c r="J460" s="189"/>
      <c r="K460" s="279">
        <v>2</v>
      </c>
      <c r="L460" s="189"/>
      <c r="M460" s="136"/>
    </row>
    <row r="461" spans="2:13" ht="21.75" customHeight="1">
      <c r="B461" s="135">
        <f t="shared" si="33"/>
        <v>453</v>
      </c>
      <c r="C461" s="154" t="s">
        <v>1431</v>
      </c>
      <c r="D461" s="272" t="s">
        <v>1172</v>
      </c>
      <c r="E461" s="139">
        <v>36.366656</v>
      </c>
      <c r="F461" s="139">
        <v>126.631494</v>
      </c>
      <c r="G461" s="149" t="str">
        <f t="shared" si="31"/>
        <v>동영상</v>
      </c>
      <c r="H461" s="225"/>
      <c r="I461" s="146">
        <f t="shared" si="32"/>
        <v>1</v>
      </c>
      <c r="J461" s="189"/>
      <c r="K461" s="279">
        <v>1</v>
      </c>
      <c r="L461" s="189"/>
      <c r="M461" s="136"/>
    </row>
    <row r="462" spans="2:13" ht="21.75" customHeight="1">
      <c r="B462" s="135">
        <f t="shared" si="33"/>
        <v>454</v>
      </c>
      <c r="C462" s="154" t="s">
        <v>1430</v>
      </c>
      <c r="D462" s="272" t="s">
        <v>1173</v>
      </c>
      <c r="E462" s="139">
        <v>36.337162</v>
      </c>
      <c r="F462" s="139">
        <v>126.632562</v>
      </c>
      <c r="G462" s="149" t="str">
        <f t="shared" si="31"/>
        <v>동영상</v>
      </c>
      <c r="H462" s="225"/>
      <c r="I462" s="146">
        <f t="shared" si="32"/>
        <v>2</v>
      </c>
      <c r="J462" s="189"/>
      <c r="K462" s="279">
        <v>2</v>
      </c>
      <c r="L462" s="189"/>
      <c r="M462" s="136"/>
    </row>
    <row r="463" spans="2:13" ht="21.75" customHeight="1">
      <c r="B463" s="135">
        <f t="shared" si="33"/>
        <v>455</v>
      </c>
      <c r="C463" s="154" t="s">
        <v>1431</v>
      </c>
      <c r="D463" s="272" t="s">
        <v>1174</v>
      </c>
      <c r="E463" s="139">
        <v>36.336449</v>
      </c>
      <c r="F463" s="139">
        <v>126.630937</v>
      </c>
      <c r="G463" s="149" t="str">
        <f t="shared" si="31"/>
        <v>동영상</v>
      </c>
      <c r="H463" s="225"/>
      <c r="I463" s="146">
        <f t="shared" si="32"/>
        <v>1</v>
      </c>
      <c r="J463" s="189"/>
      <c r="K463" s="279">
        <v>1</v>
      </c>
      <c r="L463" s="189"/>
      <c r="M463" s="136"/>
    </row>
    <row r="464" spans="2:13" ht="21.75" customHeight="1">
      <c r="B464" s="135">
        <f t="shared" si="33"/>
        <v>456</v>
      </c>
      <c r="C464" s="154" t="s">
        <v>1438</v>
      </c>
      <c r="D464" s="272" t="s">
        <v>1441</v>
      </c>
      <c r="E464" s="139">
        <v>36.3129086</v>
      </c>
      <c r="F464" s="139">
        <v>126.5122466</v>
      </c>
      <c r="G464" s="149" t="str">
        <f t="shared" si="31"/>
        <v>동영상</v>
      </c>
      <c r="H464" s="225"/>
      <c r="I464" s="146">
        <f t="shared" si="32"/>
        <v>2</v>
      </c>
      <c r="J464" s="189"/>
      <c r="K464" s="279">
        <v>2</v>
      </c>
      <c r="L464" s="189"/>
      <c r="M464" s="136"/>
    </row>
    <row r="465" spans="2:13" ht="21.75" customHeight="1">
      <c r="B465" s="135">
        <f t="shared" si="33"/>
        <v>457</v>
      </c>
      <c r="C465" s="154" t="s">
        <v>1680</v>
      </c>
      <c r="D465" s="272" t="s">
        <v>1442</v>
      </c>
      <c r="E465" s="139">
        <v>36.3177395</v>
      </c>
      <c r="F465" s="139">
        <v>126.5085584</v>
      </c>
      <c r="G465" s="149" t="str">
        <f t="shared" si="31"/>
        <v>동영상</v>
      </c>
      <c r="H465" s="225"/>
      <c r="I465" s="146">
        <f t="shared" si="32"/>
        <v>2</v>
      </c>
      <c r="J465" s="189"/>
      <c r="K465" s="279">
        <v>2</v>
      </c>
      <c r="L465" s="189"/>
      <c r="M465" s="136"/>
    </row>
    <row r="466" spans="2:13" ht="21.75" customHeight="1">
      <c r="B466" s="135">
        <f t="shared" si="33"/>
        <v>458</v>
      </c>
      <c r="C466" s="154" t="s">
        <v>1439</v>
      </c>
      <c r="D466" s="272" t="s">
        <v>1718</v>
      </c>
      <c r="E466" s="139">
        <v>36.3150053</v>
      </c>
      <c r="F466" s="139">
        <v>126.5101458</v>
      </c>
      <c r="G466" s="149" t="str">
        <f t="shared" si="31"/>
        <v>동영상</v>
      </c>
      <c r="H466" s="225"/>
      <c r="I466" s="146">
        <f t="shared" si="32"/>
        <v>2</v>
      </c>
      <c r="J466" s="189"/>
      <c r="K466" s="279">
        <v>2</v>
      </c>
      <c r="L466" s="189"/>
      <c r="M466" s="136"/>
    </row>
    <row r="467" spans="2:13" ht="21.75" customHeight="1">
      <c r="B467" s="135">
        <f t="shared" si="33"/>
        <v>459</v>
      </c>
      <c r="C467" s="154" t="s">
        <v>1660</v>
      </c>
      <c r="D467" s="272" t="s">
        <v>1443</v>
      </c>
      <c r="E467" s="139">
        <v>36.343853</v>
      </c>
      <c r="F467" s="139">
        <v>126.598317</v>
      </c>
      <c r="G467" s="149" t="str">
        <f t="shared" si="31"/>
        <v>동영상</v>
      </c>
      <c r="H467" s="225"/>
      <c r="I467" s="146">
        <f t="shared" si="32"/>
        <v>3</v>
      </c>
      <c r="J467" s="189"/>
      <c r="K467" s="279">
        <v>3</v>
      </c>
      <c r="L467" s="189"/>
      <c r="M467" s="136"/>
    </row>
    <row r="468" spans="2:13" ht="32.25" customHeight="1">
      <c r="B468" s="135">
        <f t="shared" si="33"/>
        <v>460</v>
      </c>
      <c r="C468" s="154" t="s">
        <v>1655</v>
      </c>
      <c r="D468" s="272" t="s">
        <v>1444</v>
      </c>
      <c r="E468" s="139">
        <v>36.3455572</v>
      </c>
      <c r="F468" s="139">
        <v>126.5976232</v>
      </c>
      <c r="G468" s="149" t="str">
        <f t="shared" si="31"/>
        <v>동영상</v>
      </c>
      <c r="H468" s="225">
        <v>1</v>
      </c>
      <c r="I468" s="146">
        <f t="shared" si="32"/>
        <v>2</v>
      </c>
      <c r="J468" s="189"/>
      <c r="K468" s="279">
        <v>2</v>
      </c>
      <c r="L468" s="189"/>
      <c r="M468" s="136"/>
    </row>
    <row r="469" spans="2:13" ht="21.75" customHeight="1">
      <c r="B469" s="135">
        <f t="shared" si="33"/>
        <v>461</v>
      </c>
      <c r="C469" s="154" t="s">
        <v>1440</v>
      </c>
      <c r="D469" s="272" t="s">
        <v>1445</v>
      </c>
      <c r="E469" s="139">
        <v>36.3448997</v>
      </c>
      <c r="F469" s="139">
        <v>126.5976664</v>
      </c>
      <c r="G469" s="149" t="str">
        <f t="shared" si="31"/>
        <v>동영상</v>
      </c>
      <c r="H469" s="225">
        <v>1</v>
      </c>
      <c r="I469" s="146">
        <f t="shared" si="32"/>
        <v>3</v>
      </c>
      <c r="J469" s="189"/>
      <c r="K469" s="279">
        <v>3</v>
      </c>
      <c r="L469" s="189"/>
      <c r="M469" s="136"/>
    </row>
    <row r="470" spans="2:13" ht="21.75" customHeight="1">
      <c r="B470" s="135">
        <f t="shared" si="33"/>
        <v>462</v>
      </c>
      <c r="C470" s="154" t="s">
        <v>1452</v>
      </c>
      <c r="D470" s="272" t="s">
        <v>1446</v>
      </c>
      <c r="E470" s="139">
        <v>36.342313</v>
      </c>
      <c r="F470" s="139">
        <v>126.59353</v>
      </c>
      <c r="G470" s="149" t="str">
        <f t="shared" si="31"/>
        <v>동영상</v>
      </c>
      <c r="H470" s="225">
        <v>1</v>
      </c>
      <c r="I470" s="146">
        <f t="shared" si="32"/>
        <v>3</v>
      </c>
      <c r="J470" s="189"/>
      <c r="K470" s="279">
        <v>3</v>
      </c>
      <c r="L470" s="189"/>
      <c r="M470" s="136"/>
    </row>
    <row r="471" spans="2:13" ht="26.25" customHeight="1">
      <c r="B471" s="135">
        <f t="shared" si="33"/>
        <v>463</v>
      </c>
      <c r="C471" s="154" t="s">
        <v>1447</v>
      </c>
      <c r="D471" s="272" t="s">
        <v>1448</v>
      </c>
      <c r="E471" s="139">
        <v>36.341519</v>
      </c>
      <c r="F471" s="139">
        <v>126.593899</v>
      </c>
      <c r="G471" s="149" t="str">
        <f t="shared" si="31"/>
        <v>동영상</v>
      </c>
      <c r="H471" s="225"/>
      <c r="I471" s="146">
        <f t="shared" si="32"/>
        <v>3</v>
      </c>
      <c r="J471" s="189"/>
      <c r="K471" s="279">
        <v>3</v>
      </c>
      <c r="L471" s="189"/>
      <c r="M471" s="136"/>
    </row>
    <row r="472" spans="2:13" ht="21.75" customHeight="1">
      <c r="B472" s="135">
        <f t="shared" si="33"/>
        <v>464</v>
      </c>
      <c r="C472" s="154" t="s">
        <v>1648</v>
      </c>
      <c r="D472" s="272" t="s">
        <v>1449</v>
      </c>
      <c r="E472" s="139">
        <v>36.342086</v>
      </c>
      <c r="F472" s="139">
        <v>126.59313</v>
      </c>
      <c r="G472" s="149" t="str">
        <f t="shared" si="31"/>
        <v>동영상</v>
      </c>
      <c r="H472" s="225">
        <v>1</v>
      </c>
      <c r="I472" s="146">
        <f t="shared" si="32"/>
        <v>3</v>
      </c>
      <c r="J472" s="189"/>
      <c r="K472" s="279">
        <v>3</v>
      </c>
      <c r="L472" s="189"/>
      <c r="M472" s="136"/>
    </row>
    <row r="473" spans="2:13" ht="21.75" customHeight="1">
      <c r="B473" s="135">
        <f t="shared" si="33"/>
        <v>465</v>
      </c>
      <c r="C473" s="154" t="s">
        <v>1450</v>
      </c>
      <c r="D473" s="272" t="s">
        <v>1451</v>
      </c>
      <c r="E473" s="139">
        <v>36.342258</v>
      </c>
      <c r="F473" s="139">
        <v>126.596821</v>
      </c>
      <c r="G473" s="149" t="str">
        <f t="shared" si="31"/>
        <v>동영상</v>
      </c>
      <c r="H473" s="225"/>
      <c r="I473" s="146">
        <f t="shared" si="32"/>
        <v>3</v>
      </c>
      <c r="J473" s="189"/>
      <c r="K473" s="279">
        <v>3</v>
      </c>
      <c r="L473" s="189"/>
      <c r="M473" s="136"/>
    </row>
    <row r="474" spans="2:13" ht="21.75" customHeight="1">
      <c r="B474" s="135">
        <f t="shared" si="33"/>
        <v>466</v>
      </c>
      <c r="C474" s="154" t="s">
        <v>1458</v>
      </c>
      <c r="D474" s="272" t="s">
        <v>1459</v>
      </c>
      <c r="E474" s="139">
        <v>36.346965</v>
      </c>
      <c r="F474" s="139">
        <v>126.591093</v>
      </c>
      <c r="G474" s="149" t="str">
        <f t="shared" si="31"/>
        <v>동영상</v>
      </c>
      <c r="H474" s="225"/>
      <c r="I474" s="146">
        <f t="shared" si="32"/>
        <v>2</v>
      </c>
      <c r="J474" s="189"/>
      <c r="K474" s="279">
        <v>2</v>
      </c>
      <c r="L474" s="189"/>
      <c r="M474" s="136"/>
    </row>
    <row r="475" spans="2:13" ht="21.75" customHeight="1">
      <c r="B475" s="135">
        <f t="shared" si="33"/>
        <v>467</v>
      </c>
      <c r="C475" s="154" t="s">
        <v>1640</v>
      </c>
      <c r="D475" s="272" t="s">
        <v>1461</v>
      </c>
      <c r="E475" s="139">
        <v>36.351275</v>
      </c>
      <c r="F475" s="139">
        <v>126.604631</v>
      </c>
      <c r="G475" s="149" t="str">
        <f t="shared" si="31"/>
        <v>동영상</v>
      </c>
      <c r="H475" s="225"/>
      <c r="I475" s="146">
        <f t="shared" si="32"/>
        <v>2</v>
      </c>
      <c r="J475" s="189"/>
      <c r="K475" s="279">
        <v>2</v>
      </c>
      <c r="L475" s="189"/>
      <c r="M475" s="136"/>
    </row>
    <row r="476" spans="2:13" ht="21.75" customHeight="1">
      <c r="B476" s="135">
        <f t="shared" si="33"/>
        <v>468</v>
      </c>
      <c r="C476" s="154" t="s">
        <v>1462</v>
      </c>
      <c r="D476" s="272" t="s">
        <v>1498</v>
      </c>
      <c r="E476" s="139">
        <v>36.343275</v>
      </c>
      <c r="F476" s="139">
        <v>126.59686</v>
      </c>
      <c r="G476" s="149" t="str">
        <f t="shared" si="31"/>
        <v>동영상</v>
      </c>
      <c r="H476" s="225"/>
      <c r="I476" s="146">
        <f t="shared" si="32"/>
        <v>1</v>
      </c>
      <c r="J476" s="189"/>
      <c r="K476" s="279">
        <v>1</v>
      </c>
      <c r="L476" s="189"/>
      <c r="M476" s="136">
        <v>0</v>
      </c>
    </row>
    <row r="477" spans="2:13" ht="21.75" customHeight="1">
      <c r="B477" s="135">
        <f t="shared" si="33"/>
        <v>469</v>
      </c>
      <c r="C477" s="154" t="s">
        <v>1463</v>
      </c>
      <c r="D477" s="272" t="s">
        <v>1464</v>
      </c>
      <c r="E477" s="139">
        <v>36.36578</v>
      </c>
      <c r="F477" s="139">
        <v>126.611196</v>
      </c>
      <c r="G477" s="149" t="str">
        <f t="shared" si="31"/>
        <v>동영상</v>
      </c>
      <c r="H477" s="225"/>
      <c r="I477" s="146">
        <f t="shared" si="32"/>
        <v>3</v>
      </c>
      <c r="J477" s="189"/>
      <c r="K477" s="279">
        <v>3</v>
      </c>
      <c r="L477" s="189"/>
      <c r="M477" s="136"/>
    </row>
    <row r="478" spans="2:13" ht="21.75" customHeight="1">
      <c r="B478" s="135">
        <f t="shared" si="33"/>
        <v>470</v>
      </c>
      <c r="C478" s="154" t="s">
        <v>1465</v>
      </c>
      <c r="D478" s="272" t="s">
        <v>1466</v>
      </c>
      <c r="E478" s="139">
        <v>36.309481</v>
      </c>
      <c r="F478" s="139">
        <v>126.5147</v>
      </c>
      <c r="G478" s="149" t="str">
        <f t="shared" si="31"/>
        <v>동영상</v>
      </c>
      <c r="H478" s="225"/>
      <c r="I478" s="146">
        <f t="shared" si="32"/>
        <v>2</v>
      </c>
      <c r="J478" s="189"/>
      <c r="K478" s="279">
        <v>2</v>
      </c>
      <c r="L478" s="189"/>
      <c r="M478" s="136"/>
    </row>
    <row r="479" spans="2:13" ht="21.75" customHeight="1">
      <c r="B479" s="135">
        <f t="shared" si="33"/>
        <v>471</v>
      </c>
      <c r="C479" s="154"/>
      <c r="D479" s="272" t="s">
        <v>1472</v>
      </c>
      <c r="E479" s="139">
        <v>36.350532</v>
      </c>
      <c r="F479" s="139">
        <v>126.608654</v>
      </c>
      <c r="G479" s="149" t="str">
        <f t="shared" si="31"/>
        <v>동영상</v>
      </c>
      <c r="H479" s="225"/>
      <c r="I479" s="146">
        <f t="shared" si="32"/>
        <v>2</v>
      </c>
      <c r="J479" s="189"/>
      <c r="K479" s="279">
        <v>2</v>
      </c>
      <c r="L479" s="189"/>
      <c r="M479" s="136"/>
    </row>
    <row r="480" spans="2:13" ht="21.75" customHeight="1">
      <c r="B480" s="135">
        <f t="shared" si="33"/>
        <v>472</v>
      </c>
      <c r="C480" s="154" t="s">
        <v>1467</v>
      </c>
      <c r="D480" s="272" t="s">
        <v>1471</v>
      </c>
      <c r="E480" s="139">
        <v>36.35112</v>
      </c>
      <c r="F480" s="139">
        <v>126.613692</v>
      </c>
      <c r="G480" s="149" t="str">
        <f t="shared" si="31"/>
        <v>동영상</v>
      </c>
      <c r="H480" s="225"/>
      <c r="I480" s="146">
        <f t="shared" si="32"/>
        <v>3</v>
      </c>
      <c r="J480" s="189"/>
      <c r="K480" s="279">
        <v>3</v>
      </c>
      <c r="L480" s="189"/>
      <c r="M480" s="136"/>
    </row>
    <row r="481" spans="2:13" ht="21.75" customHeight="1">
      <c r="B481" s="135">
        <f t="shared" si="33"/>
        <v>473</v>
      </c>
      <c r="C481" s="154" t="s">
        <v>1468</v>
      </c>
      <c r="D481" s="272" t="s">
        <v>1470</v>
      </c>
      <c r="E481" s="139">
        <v>36.306697</v>
      </c>
      <c r="F481" s="139">
        <v>126.51609</v>
      </c>
      <c r="G481" s="149" t="str">
        <f t="shared" si="31"/>
        <v>동영상</v>
      </c>
      <c r="H481" s="225"/>
      <c r="I481" s="146">
        <f t="shared" si="32"/>
        <v>2</v>
      </c>
      <c r="J481" s="189"/>
      <c r="K481" s="279">
        <v>2</v>
      </c>
      <c r="L481" s="189"/>
      <c r="M481" s="136"/>
    </row>
    <row r="482" spans="2:13" ht="21.75" customHeight="1">
      <c r="B482" s="135">
        <f t="shared" si="33"/>
        <v>474</v>
      </c>
      <c r="C482" s="154"/>
      <c r="D482" s="272" t="s">
        <v>1469</v>
      </c>
      <c r="E482" s="139">
        <v>36.353728</v>
      </c>
      <c r="F482" s="139">
        <v>126.588754</v>
      </c>
      <c r="G482" s="149" t="str">
        <f t="shared" si="31"/>
        <v>동영상</v>
      </c>
      <c r="H482" s="225"/>
      <c r="I482" s="146">
        <f t="shared" si="32"/>
        <v>2</v>
      </c>
      <c r="J482" s="189"/>
      <c r="K482" s="279">
        <v>2</v>
      </c>
      <c r="L482" s="189"/>
      <c r="M482" s="136"/>
    </row>
    <row r="483" spans="2:13" ht="31.5" customHeight="1">
      <c r="B483" s="135">
        <f t="shared" si="33"/>
        <v>475</v>
      </c>
      <c r="C483" s="154" t="s">
        <v>1475</v>
      </c>
      <c r="D483" s="193" t="s">
        <v>1476</v>
      </c>
      <c r="E483" s="139">
        <v>36.354726</v>
      </c>
      <c r="F483" s="139">
        <v>126.606018</v>
      </c>
      <c r="G483" s="149" t="str">
        <f t="shared" si="31"/>
        <v>동영상</v>
      </c>
      <c r="H483" s="225"/>
      <c r="I483" s="146">
        <f t="shared" si="32"/>
        <v>3</v>
      </c>
      <c r="J483" s="189"/>
      <c r="K483" s="279">
        <v>3</v>
      </c>
      <c r="L483" s="189"/>
      <c r="M483" s="136">
        <v>0</v>
      </c>
    </row>
    <row r="484" spans="2:13" ht="21.75" customHeight="1">
      <c r="B484" s="135">
        <f t="shared" si="33"/>
        <v>476</v>
      </c>
      <c r="C484" s="192" t="s">
        <v>1481</v>
      </c>
      <c r="D484" s="192" t="s">
        <v>1480</v>
      </c>
      <c r="E484" s="137">
        <v>36.349357</v>
      </c>
      <c r="F484" s="139">
        <v>126.597561</v>
      </c>
      <c r="G484" s="149" t="str">
        <f t="shared" si="31"/>
        <v>동영상</v>
      </c>
      <c r="H484" s="225"/>
      <c r="I484" s="146">
        <f t="shared" si="32"/>
        <v>2</v>
      </c>
      <c r="J484" s="189"/>
      <c r="K484" s="279">
        <v>2</v>
      </c>
      <c r="L484" s="189"/>
      <c r="M484" s="136"/>
    </row>
    <row r="485" spans="2:13" ht="21.75" customHeight="1">
      <c r="B485" s="135">
        <f t="shared" si="33"/>
        <v>477</v>
      </c>
      <c r="C485" s="192"/>
      <c r="D485" s="192" t="s">
        <v>1835</v>
      </c>
      <c r="E485" s="137">
        <v>363472674</v>
      </c>
      <c r="F485" s="139">
        <v>126.5963983</v>
      </c>
      <c r="G485" s="149" t="str">
        <f t="shared" si="31"/>
        <v>동영상</v>
      </c>
      <c r="H485" s="225"/>
      <c r="I485" s="146">
        <f t="shared" si="32"/>
        <v>2</v>
      </c>
      <c r="J485" s="189"/>
      <c r="K485" s="279">
        <v>2</v>
      </c>
      <c r="L485" s="189"/>
      <c r="M485" s="136"/>
    </row>
    <row r="486" spans="2:13" ht="21.75" customHeight="1">
      <c r="B486" s="135">
        <f t="shared" si="33"/>
        <v>478</v>
      </c>
      <c r="C486" s="192" t="s">
        <v>1595</v>
      </c>
      <c r="D486" s="192" t="s">
        <v>1460</v>
      </c>
      <c r="E486" s="137">
        <v>36.353651</v>
      </c>
      <c r="F486" s="160">
        <v>126.591189</v>
      </c>
      <c r="G486" s="149" t="str">
        <f t="shared" si="31"/>
        <v>동영상</v>
      </c>
      <c r="H486" s="144"/>
      <c r="I486" s="233">
        <f t="shared" si="32"/>
        <v>1</v>
      </c>
      <c r="J486" s="136"/>
      <c r="K486" s="218">
        <v>1</v>
      </c>
      <c r="L486" s="136"/>
      <c r="M486" s="232"/>
    </row>
    <row r="487" spans="2:13" ht="21.75" customHeight="1">
      <c r="B487" s="135">
        <f t="shared" si="33"/>
        <v>479</v>
      </c>
      <c r="C487" s="192" t="s">
        <v>1572</v>
      </c>
      <c r="D487" s="192" t="s">
        <v>1497</v>
      </c>
      <c r="E487" s="137">
        <v>36.353629</v>
      </c>
      <c r="F487" s="160">
        <v>126.601808</v>
      </c>
      <c r="G487" s="149" t="str">
        <f t="shared" si="31"/>
        <v>동영상</v>
      </c>
      <c r="H487" s="144">
        <v>2</v>
      </c>
      <c r="I487" s="233">
        <f t="shared" si="32"/>
        <v>3</v>
      </c>
      <c r="J487" s="136"/>
      <c r="K487" s="218">
        <v>3</v>
      </c>
      <c r="L487" s="136"/>
      <c r="M487" s="232"/>
    </row>
    <row r="488" spans="2:13" ht="21.75" customHeight="1">
      <c r="B488" s="135">
        <f t="shared" si="33"/>
        <v>480</v>
      </c>
      <c r="C488" s="192" t="s">
        <v>1482</v>
      </c>
      <c r="D488" s="192" t="s">
        <v>1483</v>
      </c>
      <c r="E488" s="137">
        <v>36.288286</v>
      </c>
      <c r="F488" s="139">
        <v>126.672133</v>
      </c>
      <c r="G488" s="149" t="str">
        <f t="shared" si="31"/>
        <v>동영상</v>
      </c>
      <c r="H488" s="225">
        <v>1</v>
      </c>
      <c r="I488" s="146">
        <f t="shared" si="32"/>
        <v>3</v>
      </c>
      <c r="J488" s="189"/>
      <c r="K488" s="279">
        <v>3</v>
      </c>
      <c r="L488" s="189"/>
      <c r="M488" s="136"/>
    </row>
    <row r="489" spans="2:13" ht="21.75" customHeight="1">
      <c r="B489" s="135">
        <f t="shared" si="33"/>
        <v>481</v>
      </c>
      <c r="C489" s="192" t="s">
        <v>1537</v>
      </c>
      <c r="D489" s="192" t="s">
        <v>1484</v>
      </c>
      <c r="E489" s="137">
        <v>36.278481</v>
      </c>
      <c r="F489" s="139">
        <v>126.677439</v>
      </c>
      <c r="G489" s="149" t="str">
        <f t="shared" si="31"/>
        <v>동영상</v>
      </c>
      <c r="H489" s="225">
        <v>1</v>
      </c>
      <c r="I489" s="146">
        <f aca="true" t="shared" si="34" ref="I489:I509">K489+M489+J489+L489</f>
        <v>2</v>
      </c>
      <c r="J489" s="189"/>
      <c r="K489" s="279">
        <v>2</v>
      </c>
      <c r="L489" s="189"/>
      <c r="M489" s="136"/>
    </row>
    <row r="490" spans="2:13" ht="21.75" customHeight="1">
      <c r="B490" s="135">
        <f t="shared" si="33"/>
        <v>482</v>
      </c>
      <c r="C490" s="192" t="s">
        <v>1815</v>
      </c>
      <c r="D490" s="192" t="s">
        <v>1485</v>
      </c>
      <c r="E490" s="137">
        <v>36.325625</v>
      </c>
      <c r="F490" s="139">
        <v>126.507058</v>
      </c>
      <c r="G490" s="149" t="str">
        <f t="shared" si="31"/>
        <v>동영상</v>
      </c>
      <c r="H490" s="225">
        <v>1</v>
      </c>
      <c r="I490" s="146">
        <f t="shared" si="34"/>
        <v>2</v>
      </c>
      <c r="J490" s="189"/>
      <c r="K490" s="279">
        <v>2</v>
      </c>
      <c r="L490" s="189"/>
      <c r="M490" s="136"/>
    </row>
    <row r="491" spans="2:13" ht="21.75" customHeight="1">
      <c r="B491" s="135">
        <f t="shared" si="33"/>
        <v>483</v>
      </c>
      <c r="C491" s="192" t="s">
        <v>1668</v>
      </c>
      <c r="D491" s="192" t="s">
        <v>1486</v>
      </c>
      <c r="E491" s="137">
        <v>36.333969</v>
      </c>
      <c r="F491" s="139">
        <v>126.579259</v>
      </c>
      <c r="G491" s="149" t="str">
        <f t="shared" si="31"/>
        <v>동영상</v>
      </c>
      <c r="H491" s="225">
        <v>1</v>
      </c>
      <c r="I491" s="146">
        <f t="shared" si="34"/>
        <v>2</v>
      </c>
      <c r="J491" s="189"/>
      <c r="K491" s="279">
        <v>2</v>
      </c>
      <c r="L491" s="189"/>
      <c r="M491" s="136"/>
    </row>
    <row r="492" spans="2:13" ht="33" customHeight="1">
      <c r="B492" s="135">
        <f t="shared" si="33"/>
        <v>484</v>
      </c>
      <c r="C492" s="192" t="s">
        <v>1487</v>
      </c>
      <c r="D492" s="208" t="s">
        <v>1816</v>
      </c>
      <c r="E492" s="137">
        <v>36.33109</v>
      </c>
      <c r="F492" s="139">
        <v>126.525276</v>
      </c>
      <c r="G492" s="149" t="str">
        <f t="shared" si="31"/>
        <v>동영상</v>
      </c>
      <c r="H492" s="225">
        <v>1</v>
      </c>
      <c r="I492" s="146">
        <f t="shared" si="34"/>
        <v>3</v>
      </c>
      <c r="J492" s="189"/>
      <c r="K492" s="279">
        <v>3</v>
      </c>
      <c r="L492" s="189"/>
      <c r="M492" s="136"/>
    </row>
    <row r="493" spans="2:13" ht="21.75" customHeight="1">
      <c r="B493" s="135">
        <f t="shared" si="33"/>
        <v>485</v>
      </c>
      <c r="C493" s="192" t="s">
        <v>1488</v>
      </c>
      <c r="D493" s="192" t="s">
        <v>1489</v>
      </c>
      <c r="E493" s="137">
        <v>36.425027</v>
      </c>
      <c r="F493" s="139">
        <v>126.67879</v>
      </c>
      <c r="G493" s="149" t="str">
        <f t="shared" si="31"/>
        <v>동영상</v>
      </c>
      <c r="H493" s="225">
        <v>1</v>
      </c>
      <c r="I493" s="146">
        <f t="shared" si="34"/>
        <v>1</v>
      </c>
      <c r="J493" s="189"/>
      <c r="K493" s="279">
        <v>1</v>
      </c>
      <c r="L493" s="189"/>
      <c r="M493" s="136"/>
    </row>
    <row r="494" spans="2:13" ht="21.75" customHeight="1">
      <c r="B494" s="135">
        <f t="shared" si="33"/>
        <v>486</v>
      </c>
      <c r="C494" s="192" t="s">
        <v>1491</v>
      </c>
      <c r="D494" s="192" t="s">
        <v>1490</v>
      </c>
      <c r="E494" s="137">
        <v>36.372702</v>
      </c>
      <c r="F494" s="139">
        <v>126.521883</v>
      </c>
      <c r="G494" s="149" t="str">
        <f t="shared" si="31"/>
        <v>동영상</v>
      </c>
      <c r="H494" s="225">
        <v>1</v>
      </c>
      <c r="I494" s="146">
        <f t="shared" si="34"/>
        <v>1</v>
      </c>
      <c r="J494" s="189"/>
      <c r="K494" s="279">
        <v>1</v>
      </c>
      <c r="L494" s="189"/>
      <c r="M494" s="136"/>
    </row>
    <row r="495" spans="2:13" ht="21.75" customHeight="1">
      <c r="B495" s="135">
        <f t="shared" si="33"/>
        <v>487</v>
      </c>
      <c r="C495" s="192" t="s">
        <v>1492</v>
      </c>
      <c r="D495" s="192" t="s">
        <v>1493</v>
      </c>
      <c r="E495" s="137">
        <v>36.456614</v>
      </c>
      <c r="F495" s="139">
        <v>126.572239</v>
      </c>
      <c r="G495" s="149" t="str">
        <f t="shared" si="31"/>
        <v>동영상</v>
      </c>
      <c r="H495" s="225">
        <v>1</v>
      </c>
      <c r="I495" s="146">
        <f t="shared" si="34"/>
        <v>3</v>
      </c>
      <c r="J495" s="189"/>
      <c r="K495" s="279">
        <v>3</v>
      </c>
      <c r="L495" s="189"/>
      <c r="M495" s="136"/>
    </row>
    <row r="496" spans="2:13" ht="21.75" customHeight="1">
      <c r="B496" s="135">
        <f t="shared" si="33"/>
        <v>488</v>
      </c>
      <c r="C496" s="192" t="s">
        <v>1826</v>
      </c>
      <c r="D496" s="192" t="s">
        <v>1494</v>
      </c>
      <c r="E496" s="137">
        <v>36.468716</v>
      </c>
      <c r="F496" s="139">
        <v>126.60428</v>
      </c>
      <c r="G496" s="149" t="str">
        <f t="shared" si="31"/>
        <v>동영상</v>
      </c>
      <c r="H496" s="225">
        <v>1</v>
      </c>
      <c r="I496" s="146">
        <f t="shared" si="34"/>
        <v>2</v>
      </c>
      <c r="J496" s="189"/>
      <c r="K496" s="279">
        <v>2</v>
      </c>
      <c r="L496" s="189"/>
      <c r="M496" s="136"/>
    </row>
    <row r="497" spans="2:13" ht="21.75" customHeight="1">
      <c r="B497" s="135">
        <f t="shared" si="33"/>
        <v>489</v>
      </c>
      <c r="C497" s="154" t="s">
        <v>1700</v>
      </c>
      <c r="D497" s="272" t="s">
        <v>1496</v>
      </c>
      <c r="E497" s="139">
        <v>36.431806</v>
      </c>
      <c r="F497" s="139">
        <v>126.580346</v>
      </c>
      <c r="G497" s="149" t="str">
        <f t="shared" si="31"/>
        <v>동영상</v>
      </c>
      <c r="H497" s="225">
        <v>1</v>
      </c>
      <c r="I497" s="146">
        <f t="shared" si="34"/>
        <v>1</v>
      </c>
      <c r="J497" s="189"/>
      <c r="K497" s="279">
        <v>1</v>
      </c>
      <c r="L497" s="189"/>
      <c r="M497" s="136"/>
    </row>
    <row r="498" spans="2:13" ht="21.75" customHeight="1">
      <c r="B498" s="135">
        <f t="shared" si="33"/>
        <v>490</v>
      </c>
      <c r="C498" s="154" t="s">
        <v>1714</v>
      </c>
      <c r="D498" s="272" t="s">
        <v>1533</v>
      </c>
      <c r="E498" s="139">
        <v>36.319465</v>
      </c>
      <c r="F498" s="139">
        <v>126.578403</v>
      </c>
      <c r="G498" s="149" t="str">
        <f t="shared" si="31"/>
        <v>동영상</v>
      </c>
      <c r="H498" s="225">
        <v>1</v>
      </c>
      <c r="I498" s="146">
        <f t="shared" si="34"/>
        <v>2</v>
      </c>
      <c r="J498" s="189"/>
      <c r="K498" s="279">
        <v>2</v>
      </c>
      <c r="L498" s="189"/>
      <c r="M498" s="136"/>
    </row>
    <row r="499" spans="2:13" ht="21.75" customHeight="1">
      <c r="B499" s="135">
        <f t="shared" si="33"/>
        <v>491</v>
      </c>
      <c r="C499" s="154" t="s">
        <v>1819</v>
      </c>
      <c r="D499" s="272" t="s">
        <v>1818</v>
      </c>
      <c r="E499" s="139">
        <v>36.349513</v>
      </c>
      <c r="F499" s="139">
        <v>126.590973</v>
      </c>
      <c r="G499" s="149" t="str">
        <f t="shared" si="31"/>
        <v>동영상</v>
      </c>
      <c r="H499" s="225"/>
      <c r="I499" s="146">
        <f t="shared" si="34"/>
        <v>1</v>
      </c>
      <c r="J499" s="189"/>
      <c r="K499" s="279">
        <v>1</v>
      </c>
      <c r="L499" s="189"/>
      <c r="M499" s="136"/>
    </row>
    <row r="500" spans="2:13" ht="21.75" customHeight="1">
      <c r="B500" s="135">
        <f t="shared" si="33"/>
        <v>492</v>
      </c>
      <c r="C500" s="154" t="s">
        <v>1868</v>
      </c>
      <c r="D500" s="272" t="s">
        <v>1517</v>
      </c>
      <c r="E500" s="139">
        <v>36.385963</v>
      </c>
      <c r="F500" s="139">
        <v>126.527218</v>
      </c>
      <c r="G500" s="149" t="str">
        <f t="shared" si="31"/>
        <v>동영상</v>
      </c>
      <c r="H500" s="225"/>
      <c r="I500" s="146">
        <f t="shared" si="34"/>
        <v>1</v>
      </c>
      <c r="J500" s="189"/>
      <c r="K500" s="279">
        <v>1</v>
      </c>
      <c r="L500" s="189"/>
      <c r="M500" s="136"/>
    </row>
    <row r="501" spans="2:13" ht="21.75" customHeight="1">
      <c r="B501" s="135">
        <f t="shared" si="33"/>
        <v>493</v>
      </c>
      <c r="C501" s="154" t="s">
        <v>1867</v>
      </c>
      <c r="D501" s="272" t="s">
        <v>1518</v>
      </c>
      <c r="E501" s="139">
        <v>36.317927</v>
      </c>
      <c r="F501" s="139">
        <v>126.541904</v>
      </c>
      <c r="G501" s="149" t="str">
        <f t="shared" si="31"/>
        <v>동영상</v>
      </c>
      <c r="H501" s="225"/>
      <c r="I501" s="146">
        <f t="shared" si="34"/>
        <v>1</v>
      </c>
      <c r="J501" s="189"/>
      <c r="K501" s="279">
        <v>1</v>
      </c>
      <c r="L501" s="189"/>
      <c r="M501" s="136"/>
    </row>
    <row r="502" spans="2:13" ht="21.75" customHeight="1">
      <c r="B502" s="135">
        <f t="shared" si="33"/>
        <v>494</v>
      </c>
      <c r="C502" s="154" t="s">
        <v>1867</v>
      </c>
      <c r="D502" s="272" t="s">
        <v>1519</v>
      </c>
      <c r="E502" s="139">
        <v>36.317927</v>
      </c>
      <c r="F502" s="139">
        <v>126.541904</v>
      </c>
      <c r="G502" s="149" t="str">
        <f t="shared" si="31"/>
        <v>동영상</v>
      </c>
      <c r="H502" s="225"/>
      <c r="I502" s="146">
        <f t="shared" si="34"/>
        <v>1</v>
      </c>
      <c r="J502" s="189"/>
      <c r="K502" s="279">
        <v>1</v>
      </c>
      <c r="L502" s="189"/>
      <c r="M502" s="136"/>
    </row>
    <row r="503" spans="2:13" ht="21.75" customHeight="1">
      <c r="B503" s="135">
        <f t="shared" si="33"/>
        <v>495</v>
      </c>
      <c r="C503" s="154" t="s">
        <v>1866</v>
      </c>
      <c r="D503" s="272" t="s">
        <v>1520</v>
      </c>
      <c r="E503" s="139">
        <v>36.332331</v>
      </c>
      <c r="F503" s="139">
        <v>126.652566</v>
      </c>
      <c r="G503" s="149" t="str">
        <f t="shared" si="31"/>
        <v>동영상</v>
      </c>
      <c r="H503" s="225"/>
      <c r="I503" s="146">
        <f t="shared" si="34"/>
        <v>1</v>
      </c>
      <c r="J503" s="189"/>
      <c r="K503" s="279">
        <v>1</v>
      </c>
      <c r="L503" s="189"/>
      <c r="M503" s="136"/>
    </row>
    <row r="504" spans="2:13" ht="21.75" customHeight="1">
      <c r="B504" s="135">
        <f t="shared" si="33"/>
        <v>496</v>
      </c>
      <c r="C504" s="154" t="s">
        <v>1523</v>
      </c>
      <c r="D504" s="272" t="s">
        <v>1848</v>
      </c>
      <c r="E504" s="139">
        <v>36.3688758</v>
      </c>
      <c r="F504" s="139">
        <v>126.5803931</v>
      </c>
      <c r="G504" s="149" t="str">
        <f t="shared" si="31"/>
        <v>동영상</v>
      </c>
      <c r="H504" s="225"/>
      <c r="I504" s="146">
        <f t="shared" si="34"/>
        <v>2</v>
      </c>
      <c r="J504" s="189"/>
      <c r="K504" s="279">
        <v>2</v>
      </c>
      <c r="L504" s="189"/>
      <c r="M504" s="136"/>
    </row>
    <row r="505" spans="2:13" ht="21.75" customHeight="1">
      <c r="B505" s="135">
        <f t="shared" si="33"/>
        <v>497</v>
      </c>
      <c r="C505" s="154" t="s">
        <v>1705</v>
      </c>
      <c r="D505" s="272" t="s">
        <v>1706</v>
      </c>
      <c r="E505" s="139">
        <v>36.3661248</v>
      </c>
      <c r="F505" s="139">
        <v>126.5764676</v>
      </c>
      <c r="G505" s="149" t="str">
        <f aca="true" t="shared" si="35" ref="G505:G523">IF(AND(M505=0,L505=0),"동영상","번호인식")</f>
        <v>동영상</v>
      </c>
      <c r="H505" s="225"/>
      <c r="I505" s="146">
        <f t="shared" si="34"/>
        <v>1</v>
      </c>
      <c r="J505" s="189"/>
      <c r="K505" s="279">
        <v>1</v>
      </c>
      <c r="L505" s="189"/>
      <c r="M505" s="136"/>
    </row>
    <row r="506" spans="2:13" ht="21.75" customHeight="1">
      <c r="B506" s="135">
        <f t="shared" si="33"/>
        <v>498</v>
      </c>
      <c r="C506" s="154" t="s">
        <v>959</v>
      </c>
      <c r="D506" s="272" t="s">
        <v>1843</v>
      </c>
      <c r="E506" s="139">
        <v>36.2321</v>
      </c>
      <c r="F506" s="139">
        <v>126.6005</v>
      </c>
      <c r="G506" s="149" t="str">
        <f t="shared" si="35"/>
        <v>동영상</v>
      </c>
      <c r="H506" s="225"/>
      <c r="I506" s="146">
        <f t="shared" si="34"/>
        <v>1</v>
      </c>
      <c r="J506" s="189"/>
      <c r="K506" s="279">
        <v>1</v>
      </c>
      <c r="L506" s="189"/>
      <c r="M506" s="136"/>
    </row>
    <row r="507" spans="2:13" ht="21.75" customHeight="1">
      <c r="B507" s="135">
        <f t="shared" si="33"/>
        <v>499</v>
      </c>
      <c r="C507" s="154" t="s">
        <v>1527</v>
      </c>
      <c r="D507" s="272" t="s">
        <v>1719</v>
      </c>
      <c r="E507" s="139">
        <v>36.1741</v>
      </c>
      <c r="F507" s="139">
        <v>126.6025</v>
      </c>
      <c r="G507" s="149" t="str">
        <f t="shared" si="35"/>
        <v>동영상</v>
      </c>
      <c r="H507" s="225">
        <v>1</v>
      </c>
      <c r="I507" s="146">
        <f t="shared" si="34"/>
        <v>2</v>
      </c>
      <c r="J507" s="189"/>
      <c r="K507" s="279">
        <v>2</v>
      </c>
      <c r="L507" s="189"/>
      <c r="M507" s="136"/>
    </row>
    <row r="508" spans="2:13" ht="21.75" customHeight="1">
      <c r="B508" s="135">
        <f t="shared" si="33"/>
        <v>500</v>
      </c>
      <c r="C508" s="154" t="s">
        <v>1528</v>
      </c>
      <c r="D508" s="272" t="s">
        <v>1529</v>
      </c>
      <c r="E508" s="139">
        <v>36.3481</v>
      </c>
      <c r="F508" s="139">
        <v>126.5926</v>
      </c>
      <c r="G508" s="149" t="str">
        <f t="shared" si="35"/>
        <v>동영상</v>
      </c>
      <c r="H508" s="225"/>
      <c r="I508" s="146">
        <f t="shared" si="34"/>
        <v>2</v>
      </c>
      <c r="J508" s="189"/>
      <c r="K508" s="279">
        <v>2</v>
      </c>
      <c r="L508" s="189"/>
      <c r="M508" s="136"/>
    </row>
    <row r="509" spans="2:13" ht="21.75" customHeight="1">
      <c r="B509" s="135">
        <f t="shared" si="33"/>
        <v>501</v>
      </c>
      <c r="C509" s="154" t="s">
        <v>1530</v>
      </c>
      <c r="D509" s="272" t="s">
        <v>1720</v>
      </c>
      <c r="E509" s="139">
        <v>36.3173</v>
      </c>
      <c r="F509" s="139">
        <v>126.6139</v>
      </c>
      <c r="G509" s="149" t="str">
        <f t="shared" si="35"/>
        <v>동영상</v>
      </c>
      <c r="H509" s="225">
        <v>1</v>
      </c>
      <c r="I509" s="146">
        <f t="shared" si="34"/>
        <v>2</v>
      </c>
      <c r="J509" s="189"/>
      <c r="K509" s="279">
        <v>2</v>
      </c>
      <c r="L509" s="189"/>
      <c r="M509" s="136"/>
    </row>
    <row r="510" spans="2:13" ht="21.75" customHeight="1">
      <c r="B510" s="135">
        <f t="shared" si="33"/>
        <v>502</v>
      </c>
      <c r="C510" s="154" t="s">
        <v>1736</v>
      </c>
      <c r="D510" s="272" t="s">
        <v>1731</v>
      </c>
      <c r="E510" s="139">
        <v>36.3543</v>
      </c>
      <c r="F510" s="139">
        <v>126.60158</v>
      </c>
      <c r="G510" s="149" t="str">
        <f t="shared" si="35"/>
        <v>동영상</v>
      </c>
      <c r="H510" s="225"/>
      <c r="I510" s="146">
        <v>1</v>
      </c>
      <c r="J510" s="189"/>
      <c r="K510" s="279">
        <v>1</v>
      </c>
      <c r="L510" s="189"/>
      <c r="M510" s="136"/>
    </row>
    <row r="511" spans="2:13" ht="21.75" customHeight="1">
      <c r="B511" s="135">
        <f t="shared" si="33"/>
        <v>503</v>
      </c>
      <c r="C511" s="154" t="s">
        <v>1737</v>
      </c>
      <c r="D511" s="272" t="s">
        <v>1732</v>
      </c>
      <c r="E511" s="139">
        <v>36.3533</v>
      </c>
      <c r="F511" s="139">
        <v>126.60082</v>
      </c>
      <c r="G511" s="149" t="str">
        <f t="shared" si="35"/>
        <v>동영상</v>
      </c>
      <c r="H511" s="225"/>
      <c r="I511" s="146">
        <v>1</v>
      </c>
      <c r="J511" s="189"/>
      <c r="K511" s="279">
        <v>1</v>
      </c>
      <c r="L511" s="189"/>
      <c r="M511" s="136"/>
    </row>
    <row r="512" spans="2:13" ht="21.75" customHeight="1">
      <c r="B512" s="135">
        <f t="shared" si="33"/>
        <v>504</v>
      </c>
      <c r="C512" s="154" t="s">
        <v>1738</v>
      </c>
      <c r="D512" s="272" t="s">
        <v>1733</v>
      </c>
      <c r="E512" s="139">
        <v>36.3532</v>
      </c>
      <c r="F512" s="139">
        <v>126.59961</v>
      </c>
      <c r="G512" s="149" t="str">
        <f t="shared" si="35"/>
        <v>동영상</v>
      </c>
      <c r="H512" s="225"/>
      <c r="I512" s="146">
        <v>1</v>
      </c>
      <c r="J512" s="189"/>
      <c r="K512" s="279">
        <v>1</v>
      </c>
      <c r="L512" s="189"/>
      <c r="M512" s="136"/>
    </row>
    <row r="513" spans="2:13" ht="21.75" customHeight="1">
      <c r="B513" s="135">
        <f t="shared" si="33"/>
        <v>505</v>
      </c>
      <c r="C513" s="154" t="s">
        <v>1739</v>
      </c>
      <c r="D513" s="272" t="s">
        <v>1734</v>
      </c>
      <c r="E513" s="139">
        <v>36.3527</v>
      </c>
      <c r="F513" s="139">
        <v>126.5334</v>
      </c>
      <c r="G513" s="149" t="str">
        <f t="shared" si="35"/>
        <v>동영상</v>
      </c>
      <c r="H513" s="225"/>
      <c r="I513" s="146">
        <v>1</v>
      </c>
      <c r="J513" s="189"/>
      <c r="K513" s="279">
        <v>1</v>
      </c>
      <c r="L513" s="189"/>
      <c r="M513" s="136"/>
    </row>
    <row r="514" spans="2:13" ht="21.75" customHeight="1">
      <c r="B514" s="135">
        <f t="shared" si="33"/>
        <v>506</v>
      </c>
      <c r="C514" s="154" t="s">
        <v>1874</v>
      </c>
      <c r="D514" s="272" t="s">
        <v>1870</v>
      </c>
      <c r="E514" s="139">
        <v>36.221766</v>
      </c>
      <c r="F514" s="139">
        <v>126.702949</v>
      </c>
      <c r="G514" s="149" t="str">
        <f t="shared" si="35"/>
        <v>동영상</v>
      </c>
      <c r="H514" s="225">
        <v>1</v>
      </c>
      <c r="I514" s="146">
        <v>2</v>
      </c>
      <c r="J514" s="189"/>
      <c r="K514" s="279">
        <v>2</v>
      </c>
      <c r="L514" s="189"/>
      <c r="M514" s="136"/>
    </row>
    <row r="515" spans="2:13" ht="21.75" customHeight="1">
      <c r="B515" s="135">
        <f t="shared" si="33"/>
        <v>507</v>
      </c>
      <c r="C515" s="154" t="s">
        <v>1873</v>
      </c>
      <c r="D515" s="272" t="s">
        <v>1871</v>
      </c>
      <c r="E515" s="139">
        <v>36.199717</v>
      </c>
      <c r="F515" s="139">
        <v>126.540092</v>
      </c>
      <c r="G515" s="149" t="str">
        <f t="shared" si="35"/>
        <v>동영상</v>
      </c>
      <c r="H515" s="225">
        <v>1</v>
      </c>
      <c r="I515" s="146">
        <v>3</v>
      </c>
      <c r="J515" s="189"/>
      <c r="K515" s="279">
        <v>3</v>
      </c>
      <c r="L515" s="189"/>
      <c r="M515" s="136"/>
    </row>
    <row r="516" spans="2:13" ht="21.75" customHeight="1">
      <c r="B516" s="135">
        <f t="shared" si="33"/>
        <v>508</v>
      </c>
      <c r="C516" s="154" t="s">
        <v>1875</v>
      </c>
      <c r="D516" s="272" t="s">
        <v>1872</v>
      </c>
      <c r="E516" s="139">
        <v>36.225594</v>
      </c>
      <c r="F516" s="139">
        <v>126.33736</v>
      </c>
      <c r="G516" s="149" t="str">
        <f t="shared" si="35"/>
        <v>동영상</v>
      </c>
      <c r="H516" s="225">
        <v>1</v>
      </c>
      <c r="I516" s="146">
        <v>2</v>
      </c>
      <c r="J516" s="189"/>
      <c r="K516" s="279">
        <v>2</v>
      </c>
      <c r="L516" s="189"/>
      <c r="M516" s="136"/>
    </row>
    <row r="517" spans="2:13" ht="21.75" customHeight="1">
      <c r="B517" s="135">
        <f t="shared" si="33"/>
        <v>509</v>
      </c>
      <c r="C517" s="154" t="s">
        <v>1876</v>
      </c>
      <c r="D517" s="272" t="s">
        <v>1877</v>
      </c>
      <c r="E517" s="139">
        <v>36.223252</v>
      </c>
      <c r="F517" s="139">
        <v>126.634097</v>
      </c>
      <c r="G517" s="149" t="str">
        <f t="shared" si="35"/>
        <v>동영상</v>
      </c>
      <c r="H517" s="225">
        <v>1</v>
      </c>
      <c r="I517" s="146">
        <v>2</v>
      </c>
      <c r="J517" s="189"/>
      <c r="K517" s="279">
        <v>2</v>
      </c>
      <c r="L517" s="189"/>
      <c r="M517" s="136"/>
    </row>
    <row r="518" spans="2:13" ht="21.75" customHeight="1">
      <c r="B518" s="135">
        <f t="shared" si="33"/>
        <v>510</v>
      </c>
      <c r="C518" s="243" t="s">
        <v>1878</v>
      </c>
      <c r="D518" s="238" t="s">
        <v>1879</v>
      </c>
      <c r="E518" s="139">
        <v>36.495019</v>
      </c>
      <c r="F518" s="139">
        <v>126.576188</v>
      </c>
      <c r="G518" s="149" t="str">
        <f t="shared" si="35"/>
        <v>동영상</v>
      </c>
      <c r="H518" s="225">
        <v>1</v>
      </c>
      <c r="I518" s="146">
        <v>3</v>
      </c>
      <c r="J518" s="189"/>
      <c r="K518" s="279">
        <v>3</v>
      </c>
      <c r="L518" s="189"/>
      <c r="M518" s="136"/>
    </row>
    <row r="519" spans="2:13" ht="21.75" customHeight="1">
      <c r="B519" s="135">
        <f t="shared" si="33"/>
        <v>511</v>
      </c>
      <c r="C519" s="243" t="s">
        <v>1880</v>
      </c>
      <c r="D519" s="154" t="s">
        <v>1881</v>
      </c>
      <c r="E519" s="139">
        <v>36.441833</v>
      </c>
      <c r="F519" s="139">
        <v>126.618136</v>
      </c>
      <c r="G519" s="149" t="str">
        <f t="shared" si="35"/>
        <v>동영상</v>
      </c>
      <c r="H519" s="225">
        <v>1</v>
      </c>
      <c r="I519" s="146">
        <v>3</v>
      </c>
      <c r="J519" s="189"/>
      <c r="K519" s="279">
        <v>3</v>
      </c>
      <c r="L519" s="189"/>
      <c r="M519" s="136"/>
    </row>
    <row r="520" spans="2:13" ht="21.75" customHeight="1">
      <c r="B520" s="135">
        <f t="shared" si="33"/>
        <v>512</v>
      </c>
      <c r="C520" s="243" t="s">
        <v>1882</v>
      </c>
      <c r="D520" s="238" t="s">
        <v>1883</v>
      </c>
      <c r="E520" s="139">
        <v>36.227153</v>
      </c>
      <c r="F520" s="139">
        <v>126.537836</v>
      </c>
      <c r="G520" s="149" t="str">
        <f t="shared" si="35"/>
        <v>동영상</v>
      </c>
      <c r="H520" s="225">
        <v>1</v>
      </c>
      <c r="I520" s="146">
        <v>2</v>
      </c>
      <c r="J520" s="189"/>
      <c r="K520" s="279">
        <v>2</v>
      </c>
      <c r="L520" s="189"/>
      <c r="M520" s="136"/>
    </row>
    <row r="521" spans="2:13" ht="21.75" customHeight="1">
      <c r="B521" s="135">
        <f t="shared" si="33"/>
        <v>513</v>
      </c>
      <c r="C521" s="243" t="s">
        <v>1884</v>
      </c>
      <c r="D521" s="238" t="s">
        <v>1885</v>
      </c>
      <c r="E521" s="139">
        <v>36.252028</v>
      </c>
      <c r="F521" s="139">
        <v>126.550643</v>
      </c>
      <c r="G521" s="149" t="str">
        <f t="shared" si="35"/>
        <v>동영상</v>
      </c>
      <c r="H521" s="225">
        <v>1</v>
      </c>
      <c r="I521" s="146">
        <v>2</v>
      </c>
      <c r="J521" s="189"/>
      <c r="K521" s="279">
        <v>2</v>
      </c>
      <c r="L521" s="189"/>
      <c r="M521" s="136"/>
    </row>
    <row r="522" spans="2:13" ht="21.75" customHeight="1">
      <c r="B522" s="135">
        <f t="shared" si="33"/>
        <v>514</v>
      </c>
      <c r="C522" s="243" t="s">
        <v>1886</v>
      </c>
      <c r="D522" s="238" t="s">
        <v>1887</v>
      </c>
      <c r="E522" s="139">
        <v>36.248733</v>
      </c>
      <c r="F522" s="139">
        <v>126.610521</v>
      </c>
      <c r="G522" s="149" t="str">
        <f t="shared" si="35"/>
        <v>동영상</v>
      </c>
      <c r="H522" s="225">
        <v>1</v>
      </c>
      <c r="I522" s="146">
        <v>2</v>
      </c>
      <c r="J522" s="189"/>
      <c r="K522" s="279">
        <v>2</v>
      </c>
      <c r="L522" s="189"/>
      <c r="M522" s="136"/>
    </row>
    <row r="523" spans="2:13" ht="21.75" customHeight="1">
      <c r="B523" s="135">
        <f aca="true" t="shared" si="36" ref="B523:B585">ROW()-8</f>
        <v>515</v>
      </c>
      <c r="C523" s="243" t="s">
        <v>1888</v>
      </c>
      <c r="D523" s="238" t="s">
        <v>1889</v>
      </c>
      <c r="E523" s="139">
        <v>36.318148</v>
      </c>
      <c r="F523" s="139">
        <v>126.575473</v>
      </c>
      <c r="G523" s="149" t="str">
        <f t="shared" si="35"/>
        <v>동영상</v>
      </c>
      <c r="H523" s="225">
        <v>1</v>
      </c>
      <c r="I523" s="146">
        <v>2</v>
      </c>
      <c r="J523" s="189"/>
      <c r="K523" s="279">
        <v>2</v>
      </c>
      <c r="L523" s="189"/>
      <c r="M523" s="136"/>
    </row>
    <row r="524" spans="2:13" ht="21.75" customHeight="1">
      <c r="B524" s="135">
        <f t="shared" si="36"/>
        <v>516</v>
      </c>
      <c r="C524" s="243" t="s">
        <v>1890</v>
      </c>
      <c r="D524" s="238" t="s">
        <v>1891</v>
      </c>
      <c r="E524" s="139">
        <v>36.285917</v>
      </c>
      <c r="F524" s="139">
        <v>126.601251</v>
      </c>
      <c r="G524" s="149" t="s">
        <v>1892</v>
      </c>
      <c r="H524" s="225">
        <v>1</v>
      </c>
      <c r="I524" s="146">
        <v>2</v>
      </c>
      <c r="J524" s="189"/>
      <c r="K524" s="279">
        <v>2</v>
      </c>
      <c r="L524" s="189"/>
      <c r="M524" s="136"/>
    </row>
    <row r="525" spans="2:13" ht="21.75" customHeight="1">
      <c r="B525" s="135">
        <f t="shared" si="36"/>
        <v>517</v>
      </c>
      <c r="C525" s="243" t="s">
        <v>1893</v>
      </c>
      <c r="D525" s="238" t="s">
        <v>1894</v>
      </c>
      <c r="E525" s="139">
        <v>36.291167</v>
      </c>
      <c r="F525" s="139">
        <v>126.602016</v>
      </c>
      <c r="G525" s="149" t="s">
        <v>1892</v>
      </c>
      <c r="H525" s="225">
        <v>1</v>
      </c>
      <c r="I525" s="146">
        <v>2</v>
      </c>
      <c r="J525" s="189"/>
      <c r="K525" s="279">
        <v>2</v>
      </c>
      <c r="L525" s="189"/>
      <c r="M525" s="136"/>
    </row>
    <row r="526" spans="2:13" ht="21.75" customHeight="1">
      <c r="B526" s="135">
        <f t="shared" si="36"/>
        <v>518</v>
      </c>
      <c r="C526" s="243" t="s">
        <v>1895</v>
      </c>
      <c r="D526" s="238" t="s">
        <v>1896</v>
      </c>
      <c r="E526" s="139">
        <v>36.3497</v>
      </c>
      <c r="F526" s="139">
        <v>126.6221</v>
      </c>
      <c r="G526" s="149" t="s">
        <v>17</v>
      </c>
      <c r="H526" s="225">
        <v>1</v>
      </c>
      <c r="I526" s="146">
        <v>5</v>
      </c>
      <c r="J526" s="189"/>
      <c r="K526" s="279">
        <v>5</v>
      </c>
      <c r="L526" s="189"/>
      <c r="M526" s="136"/>
    </row>
    <row r="527" spans="2:13" ht="21.75" customHeight="1">
      <c r="B527" s="135">
        <f t="shared" si="36"/>
        <v>519</v>
      </c>
      <c r="C527" s="243" t="s">
        <v>1897</v>
      </c>
      <c r="D527" s="238" t="s">
        <v>1898</v>
      </c>
      <c r="E527" s="139">
        <v>36.3497</v>
      </c>
      <c r="F527" s="139">
        <v>126.6221</v>
      </c>
      <c r="G527" s="149" t="s">
        <v>17</v>
      </c>
      <c r="H527" s="225">
        <v>1</v>
      </c>
      <c r="I527" s="146">
        <v>5</v>
      </c>
      <c r="J527" s="189"/>
      <c r="K527" s="279">
        <v>5</v>
      </c>
      <c r="L527" s="189"/>
      <c r="M527" s="136"/>
    </row>
    <row r="528" spans="2:13" ht="21.75" customHeight="1">
      <c r="B528" s="135">
        <f t="shared" si="36"/>
        <v>520</v>
      </c>
      <c r="C528" s="243" t="s">
        <v>1899</v>
      </c>
      <c r="D528" s="238" t="s">
        <v>1900</v>
      </c>
      <c r="E528" s="139">
        <v>36.345</v>
      </c>
      <c r="F528" s="139">
        <v>126.6046</v>
      </c>
      <c r="G528" s="149" t="s">
        <v>17</v>
      </c>
      <c r="H528" s="225">
        <v>2</v>
      </c>
      <c r="I528" s="146">
        <v>2</v>
      </c>
      <c r="J528" s="189"/>
      <c r="K528" s="279">
        <v>2</v>
      </c>
      <c r="L528" s="189"/>
      <c r="M528" s="136"/>
    </row>
    <row r="529" spans="2:13" ht="21.75" customHeight="1">
      <c r="B529" s="135">
        <f t="shared" si="36"/>
        <v>521</v>
      </c>
      <c r="C529" s="243" t="s">
        <v>1901</v>
      </c>
      <c r="D529" s="238" t="s">
        <v>2028</v>
      </c>
      <c r="E529" s="281">
        <v>36.3426</v>
      </c>
      <c r="F529" s="281">
        <v>126.6066</v>
      </c>
      <c r="G529" s="149" t="s">
        <v>17</v>
      </c>
      <c r="H529" s="225">
        <v>1</v>
      </c>
      <c r="I529" s="146">
        <v>4</v>
      </c>
      <c r="J529" s="189"/>
      <c r="K529" s="218">
        <v>4</v>
      </c>
      <c r="L529" s="189"/>
      <c r="M529" s="136"/>
    </row>
    <row r="530" spans="2:13" ht="21.75" customHeight="1">
      <c r="B530" s="135">
        <f t="shared" si="36"/>
        <v>522</v>
      </c>
      <c r="C530" s="243" t="s">
        <v>1901</v>
      </c>
      <c r="D530" s="238" t="s">
        <v>2027</v>
      </c>
      <c r="E530" s="281">
        <v>36.3426</v>
      </c>
      <c r="F530" s="281">
        <v>126.6066</v>
      </c>
      <c r="G530" s="149" t="s">
        <v>17</v>
      </c>
      <c r="H530" s="225">
        <v>1</v>
      </c>
      <c r="I530" s="146">
        <v>4</v>
      </c>
      <c r="J530" s="189"/>
      <c r="K530" s="218">
        <v>4</v>
      </c>
      <c r="L530" s="189"/>
      <c r="M530" s="136"/>
    </row>
    <row r="531" spans="2:13" ht="21.75" customHeight="1">
      <c r="B531" s="135">
        <f t="shared" si="36"/>
        <v>523</v>
      </c>
      <c r="C531" s="243" t="s">
        <v>1902</v>
      </c>
      <c r="D531" s="238" t="s">
        <v>1903</v>
      </c>
      <c r="E531" s="281">
        <v>36.3393</v>
      </c>
      <c r="F531" s="281">
        <v>126.6093</v>
      </c>
      <c r="G531" s="149" t="s">
        <v>17</v>
      </c>
      <c r="H531" s="225">
        <v>1</v>
      </c>
      <c r="I531" s="282">
        <v>4</v>
      </c>
      <c r="J531" s="189"/>
      <c r="K531" s="218">
        <v>4</v>
      </c>
      <c r="L531" s="189"/>
      <c r="M531" s="136"/>
    </row>
    <row r="532" spans="2:13" ht="21.75" customHeight="1">
      <c r="B532" s="135">
        <f t="shared" si="36"/>
        <v>524</v>
      </c>
      <c r="C532" s="243" t="s">
        <v>1902</v>
      </c>
      <c r="D532" s="238" t="s">
        <v>1950</v>
      </c>
      <c r="E532" s="281">
        <v>36.3393</v>
      </c>
      <c r="F532" s="281">
        <v>126.6093</v>
      </c>
      <c r="G532" s="149" t="s">
        <v>17</v>
      </c>
      <c r="H532" s="225">
        <v>1</v>
      </c>
      <c r="I532" s="282">
        <v>4</v>
      </c>
      <c r="J532" s="189"/>
      <c r="K532" s="218">
        <v>4</v>
      </c>
      <c r="L532" s="189"/>
      <c r="M532" s="136"/>
    </row>
    <row r="533" spans="2:13" ht="21.75" customHeight="1">
      <c r="B533" s="135">
        <f t="shared" si="36"/>
        <v>525</v>
      </c>
      <c r="C533" s="243" t="s">
        <v>1906</v>
      </c>
      <c r="D533" s="238" t="s">
        <v>1904</v>
      </c>
      <c r="E533" s="281">
        <v>36.3612</v>
      </c>
      <c r="F533" s="281">
        <v>126.602</v>
      </c>
      <c r="G533" s="149" t="s">
        <v>17</v>
      </c>
      <c r="H533" s="225">
        <v>2</v>
      </c>
      <c r="I533" s="262">
        <v>2</v>
      </c>
      <c r="J533" s="189"/>
      <c r="K533" s="144">
        <v>2</v>
      </c>
      <c r="L533" s="189"/>
      <c r="M533" s="136"/>
    </row>
    <row r="534" spans="2:13" ht="21.75" customHeight="1">
      <c r="B534" s="135">
        <f t="shared" si="36"/>
        <v>526</v>
      </c>
      <c r="C534" s="243" t="s">
        <v>1907</v>
      </c>
      <c r="D534" s="238" t="s">
        <v>1905</v>
      </c>
      <c r="E534" s="281">
        <v>36.3586</v>
      </c>
      <c r="F534" s="281">
        <v>126.5837</v>
      </c>
      <c r="G534" s="149" t="s">
        <v>17</v>
      </c>
      <c r="H534" s="225">
        <v>1</v>
      </c>
      <c r="I534" s="262">
        <v>4</v>
      </c>
      <c r="J534" s="189"/>
      <c r="K534" s="144">
        <v>4</v>
      </c>
      <c r="L534" s="189"/>
      <c r="M534" s="136"/>
    </row>
    <row r="535" spans="2:13" ht="21.75" customHeight="1">
      <c r="B535" s="135">
        <f t="shared" si="36"/>
        <v>527</v>
      </c>
      <c r="C535" s="243" t="s">
        <v>1908</v>
      </c>
      <c r="D535" s="238" t="s">
        <v>1909</v>
      </c>
      <c r="E535" s="281">
        <v>36.3574</v>
      </c>
      <c r="F535" s="281">
        <v>126.6027</v>
      </c>
      <c r="G535" s="149" t="s">
        <v>17</v>
      </c>
      <c r="H535" s="225">
        <v>1</v>
      </c>
      <c r="I535" s="262">
        <v>5</v>
      </c>
      <c r="J535" s="189"/>
      <c r="K535" s="144">
        <v>5</v>
      </c>
      <c r="L535" s="189"/>
      <c r="M535" s="136"/>
    </row>
    <row r="536" spans="2:13" ht="21.75" customHeight="1">
      <c r="B536" s="135">
        <f t="shared" si="36"/>
        <v>528</v>
      </c>
      <c r="C536" s="243" t="s">
        <v>1910</v>
      </c>
      <c r="D536" s="238" t="s">
        <v>1911</v>
      </c>
      <c r="E536" s="281">
        <v>36.332</v>
      </c>
      <c r="F536" s="281">
        <v>126.6242</v>
      </c>
      <c r="G536" s="149" t="s">
        <v>17</v>
      </c>
      <c r="H536" s="225">
        <v>2</v>
      </c>
      <c r="I536" s="262">
        <v>6</v>
      </c>
      <c r="J536" s="189"/>
      <c r="K536" s="144">
        <v>6</v>
      </c>
      <c r="L536" s="189"/>
      <c r="M536" s="136"/>
    </row>
    <row r="537" spans="2:13" ht="21.75" customHeight="1">
      <c r="B537" s="135">
        <f t="shared" si="36"/>
        <v>529</v>
      </c>
      <c r="C537" s="243" t="s">
        <v>1912</v>
      </c>
      <c r="D537" s="238" t="s">
        <v>1934</v>
      </c>
      <c r="E537" s="281">
        <v>36.3533</v>
      </c>
      <c r="F537" s="281">
        <v>126.6053</v>
      </c>
      <c r="G537" s="149" t="s">
        <v>17</v>
      </c>
      <c r="H537" s="225">
        <v>1</v>
      </c>
      <c r="I537" s="262">
        <v>4</v>
      </c>
      <c r="J537" s="189"/>
      <c r="K537" s="144">
        <v>4</v>
      </c>
      <c r="L537" s="189"/>
      <c r="M537" s="136"/>
    </row>
    <row r="538" spans="2:13" ht="21.75" customHeight="1">
      <c r="B538" s="135">
        <f t="shared" si="36"/>
        <v>530</v>
      </c>
      <c r="C538" s="243" t="s">
        <v>1913</v>
      </c>
      <c r="D538" s="238" t="s">
        <v>1914</v>
      </c>
      <c r="E538" s="281">
        <v>36.3544</v>
      </c>
      <c r="F538" s="281">
        <v>126.6064</v>
      </c>
      <c r="G538" s="149" t="s">
        <v>17</v>
      </c>
      <c r="H538" s="225">
        <v>1</v>
      </c>
      <c r="I538" s="262">
        <v>3</v>
      </c>
      <c r="J538" s="189"/>
      <c r="K538" s="144">
        <v>3</v>
      </c>
      <c r="L538" s="189"/>
      <c r="M538" s="136"/>
    </row>
    <row r="539" spans="2:13" ht="21.75" customHeight="1">
      <c r="B539" s="135">
        <f t="shared" si="36"/>
        <v>531</v>
      </c>
      <c r="C539" s="243" t="s">
        <v>1916</v>
      </c>
      <c r="D539" s="238" t="s">
        <v>1936</v>
      </c>
      <c r="E539" s="281">
        <v>36.3538</v>
      </c>
      <c r="F539" s="281">
        <v>126.6045</v>
      </c>
      <c r="G539" s="149" t="s">
        <v>17</v>
      </c>
      <c r="H539" s="225">
        <v>1</v>
      </c>
      <c r="I539" s="262">
        <v>5</v>
      </c>
      <c r="J539" s="189"/>
      <c r="K539" s="144">
        <v>5</v>
      </c>
      <c r="L539" s="189"/>
      <c r="M539" s="136"/>
    </row>
    <row r="540" spans="2:13" ht="21.75" customHeight="1">
      <c r="B540" s="135">
        <f t="shared" si="36"/>
        <v>532</v>
      </c>
      <c r="C540" s="243" t="s">
        <v>1917</v>
      </c>
      <c r="D540" s="238" t="s">
        <v>1915</v>
      </c>
      <c r="E540" s="281">
        <v>36.3519</v>
      </c>
      <c r="F540" s="281">
        <v>126.6041</v>
      </c>
      <c r="G540" s="149" t="s">
        <v>17</v>
      </c>
      <c r="H540" s="225">
        <v>1</v>
      </c>
      <c r="I540" s="262">
        <v>4</v>
      </c>
      <c r="J540" s="189"/>
      <c r="K540" s="144">
        <v>4</v>
      </c>
      <c r="L540" s="189"/>
      <c r="M540" s="136"/>
    </row>
    <row r="541" spans="2:13" ht="28.5" customHeight="1">
      <c r="B541" s="135">
        <f t="shared" si="36"/>
        <v>533</v>
      </c>
      <c r="C541" s="243" t="s">
        <v>1918</v>
      </c>
      <c r="D541" s="238" t="s">
        <v>1919</v>
      </c>
      <c r="E541" s="281">
        <v>36.3542</v>
      </c>
      <c r="F541" s="281">
        <v>126.5953</v>
      </c>
      <c r="G541" s="149" t="s">
        <v>17</v>
      </c>
      <c r="H541" s="225">
        <v>1</v>
      </c>
      <c r="I541" s="262">
        <v>3</v>
      </c>
      <c r="J541" s="189"/>
      <c r="K541" s="144">
        <v>3</v>
      </c>
      <c r="L541" s="189"/>
      <c r="M541" s="136"/>
    </row>
    <row r="542" spans="2:13" ht="27.75" customHeight="1">
      <c r="B542" s="135">
        <f t="shared" si="36"/>
        <v>534</v>
      </c>
      <c r="C542" s="243" t="s">
        <v>1922</v>
      </c>
      <c r="D542" s="238" t="s">
        <v>1935</v>
      </c>
      <c r="E542" s="281">
        <v>36.3543</v>
      </c>
      <c r="F542" s="281">
        <v>126.5958</v>
      </c>
      <c r="G542" s="149" t="s">
        <v>17</v>
      </c>
      <c r="H542" s="225">
        <v>1</v>
      </c>
      <c r="I542" s="262">
        <v>3</v>
      </c>
      <c r="J542" s="189"/>
      <c r="K542" s="144">
        <v>3</v>
      </c>
      <c r="L542" s="189"/>
      <c r="M542" s="136"/>
    </row>
    <row r="543" spans="2:13" ht="30" customHeight="1">
      <c r="B543" s="135">
        <f t="shared" si="36"/>
        <v>535</v>
      </c>
      <c r="C543" s="243" t="s">
        <v>1923</v>
      </c>
      <c r="D543" s="238" t="s">
        <v>1920</v>
      </c>
      <c r="E543" s="281">
        <v>36.3557</v>
      </c>
      <c r="F543" s="281">
        <v>126.5908</v>
      </c>
      <c r="G543" s="149" t="s">
        <v>17</v>
      </c>
      <c r="H543" s="225">
        <v>1</v>
      </c>
      <c r="I543" s="262">
        <v>3</v>
      </c>
      <c r="J543" s="189"/>
      <c r="K543" s="144">
        <v>3</v>
      </c>
      <c r="L543" s="189"/>
      <c r="M543" s="136"/>
    </row>
    <row r="544" spans="2:13" ht="21.75" customHeight="1">
      <c r="B544" s="135">
        <f t="shared" si="36"/>
        <v>536</v>
      </c>
      <c r="C544" s="243" t="s">
        <v>1924</v>
      </c>
      <c r="D544" s="238" t="s">
        <v>1921</v>
      </c>
      <c r="E544" s="281">
        <v>36.3551</v>
      </c>
      <c r="F544" s="281">
        <v>126.5917</v>
      </c>
      <c r="G544" s="149" t="s">
        <v>17</v>
      </c>
      <c r="H544" s="225">
        <v>1</v>
      </c>
      <c r="I544" s="262">
        <v>4</v>
      </c>
      <c r="J544" s="189"/>
      <c r="K544" s="144">
        <v>4</v>
      </c>
      <c r="L544" s="189"/>
      <c r="M544" s="136"/>
    </row>
    <row r="545" spans="2:13" ht="21.75" customHeight="1">
      <c r="B545" s="135">
        <f t="shared" si="36"/>
        <v>537</v>
      </c>
      <c r="C545" s="243" t="s">
        <v>1925</v>
      </c>
      <c r="D545" s="238" t="s">
        <v>1929</v>
      </c>
      <c r="E545" s="281">
        <v>36.356</v>
      </c>
      <c r="F545" s="281">
        <v>126.5823</v>
      </c>
      <c r="G545" s="149" t="s">
        <v>17</v>
      </c>
      <c r="H545" s="225">
        <v>1</v>
      </c>
      <c r="I545" s="262">
        <v>4</v>
      </c>
      <c r="J545" s="189"/>
      <c r="K545" s="144">
        <v>4</v>
      </c>
      <c r="L545" s="189"/>
      <c r="M545" s="136"/>
    </row>
    <row r="546" spans="2:13" ht="21.75" customHeight="1">
      <c r="B546" s="135">
        <f t="shared" si="36"/>
        <v>538</v>
      </c>
      <c r="C546" s="243" t="s">
        <v>2206</v>
      </c>
      <c r="D546" s="238" t="s">
        <v>1930</v>
      </c>
      <c r="E546" s="281">
        <v>36.3223</v>
      </c>
      <c r="F546" s="281">
        <v>126.5263</v>
      </c>
      <c r="G546" s="149" t="s">
        <v>17</v>
      </c>
      <c r="H546" s="225">
        <v>2</v>
      </c>
      <c r="I546" s="262">
        <v>5</v>
      </c>
      <c r="J546" s="189"/>
      <c r="K546" s="144">
        <v>5</v>
      </c>
      <c r="L546" s="189"/>
      <c r="M546" s="136"/>
    </row>
    <row r="547" spans="2:13" ht="21.75" customHeight="1">
      <c r="B547" s="135">
        <f t="shared" si="36"/>
        <v>539</v>
      </c>
      <c r="C547" s="243" t="s">
        <v>1926</v>
      </c>
      <c r="D547" s="238" t="s">
        <v>1931</v>
      </c>
      <c r="E547" s="281">
        <v>36.3223</v>
      </c>
      <c r="F547" s="281">
        <v>126.5263</v>
      </c>
      <c r="G547" s="149" t="s">
        <v>17</v>
      </c>
      <c r="H547" s="225">
        <v>1</v>
      </c>
      <c r="I547" s="262">
        <v>3</v>
      </c>
      <c r="J547" s="189"/>
      <c r="K547" s="144">
        <v>3</v>
      </c>
      <c r="L547" s="189"/>
      <c r="M547" s="136"/>
    </row>
    <row r="548" spans="2:13" ht="21.75" customHeight="1">
      <c r="B548" s="135">
        <f t="shared" si="36"/>
        <v>540</v>
      </c>
      <c r="C548" s="243" t="s">
        <v>1927</v>
      </c>
      <c r="D548" s="238" t="s">
        <v>1932</v>
      </c>
      <c r="E548" s="281">
        <v>36.342</v>
      </c>
      <c r="F548" s="281">
        <v>126.5883</v>
      </c>
      <c r="G548" s="149" t="s">
        <v>17</v>
      </c>
      <c r="H548" s="225">
        <v>1</v>
      </c>
      <c r="I548" s="262">
        <v>5</v>
      </c>
      <c r="J548" s="189"/>
      <c r="K548" s="144">
        <v>5</v>
      </c>
      <c r="L548" s="189"/>
      <c r="M548" s="136"/>
    </row>
    <row r="549" spans="2:13" ht="21.75" customHeight="1">
      <c r="B549" s="135">
        <f t="shared" si="36"/>
        <v>541</v>
      </c>
      <c r="C549" s="243" t="s">
        <v>1928</v>
      </c>
      <c r="D549" s="238" t="s">
        <v>1933</v>
      </c>
      <c r="E549" s="281">
        <v>36.3338</v>
      </c>
      <c r="F549" s="281">
        <v>126.565</v>
      </c>
      <c r="G549" s="149" t="s">
        <v>17</v>
      </c>
      <c r="H549" s="225"/>
      <c r="I549" s="262">
        <v>1</v>
      </c>
      <c r="J549" s="189"/>
      <c r="K549" s="144">
        <v>1</v>
      </c>
      <c r="L549" s="189"/>
      <c r="M549" s="136"/>
    </row>
    <row r="550" spans="2:13" ht="21" customHeight="1">
      <c r="B550" s="135">
        <f t="shared" si="36"/>
        <v>542</v>
      </c>
      <c r="C550" s="154" t="s">
        <v>1955</v>
      </c>
      <c r="D550" s="284" t="s">
        <v>1956</v>
      </c>
      <c r="E550" s="281">
        <v>36.31176</v>
      </c>
      <c r="F550" s="281">
        <v>126.514741</v>
      </c>
      <c r="G550" s="149" t="s">
        <v>1957</v>
      </c>
      <c r="H550" s="225"/>
      <c r="I550" s="262">
        <v>3</v>
      </c>
      <c r="J550" s="189"/>
      <c r="K550" s="144">
        <v>3</v>
      </c>
      <c r="L550" s="189"/>
      <c r="M550" s="136"/>
    </row>
    <row r="551" spans="2:13" ht="21.75" customHeight="1">
      <c r="B551" s="135">
        <f t="shared" si="36"/>
        <v>543</v>
      </c>
      <c r="C551" s="192" t="s">
        <v>1992</v>
      </c>
      <c r="D551" s="301" t="s">
        <v>1958</v>
      </c>
      <c r="E551" s="281">
        <v>36.351595</v>
      </c>
      <c r="F551" s="281">
        <v>126.600915</v>
      </c>
      <c r="G551" s="149" t="s">
        <v>1957</v>
      </c>
      <c r="H551" s="225">
        <v>1</v>
      </c>
      <c r="I551" s="282">
        <v>3</v>
      </c>
      <c r="J551" s="189"/>
      <c r="K551" s="218">
        <v>3</v>
      </c>
      <c r="L551" s="189"/>
      <c r="M551" s="136"/>
    </row>
    <row r="552" spans="2:13" ht="21.75" customHeight="1">
      <c r="B552" s="135">
        <f t="shared" si="36"/>
        <v>544</v>
      </c>
      <c r="C552" s="192" t="s">
        <v>1993</v>
      </c>
      <c r="D552" s="208" t="s">
        <v>1959</v>
      </c>
      <c r="E552" s="281">
        <v>36.35491</v>
      </c>
      <c r="F552" s="281">
        <v>126.596378</v>
      </c>
      <c r="G552" s="149" t="s">
        <v>1957</v>
      </c>
      <c r="H552" s="225">
        <v>1</v>
      </c>
      <c r="I552" s="282">
        <v>2</v>
      </c>
      <c r="J552" s="189"/>
      <c r="K552" s="218">
        <v>2</v>
      </c>
      <c r="L552" s="189"/>
      <c r="M552" s="136"/>
    </row>
    <row r="553" spans="2:13" ht="21.75" customHeight="1">
      <c r="B553" s="135">
        <f t="shared" si="36"/>
        <v>545</v>
      </c>
      <c r="C553" s="192" t="s">
        <v>1994</v>
      </c>
      <c r="D553" s="208" t="s">
        <v>1960</v>
      </c>
      <c r="E553" s="281">
        <v>36.362534</v>
      </c>
      <c r="F553" s="281">
        <v>126.584483</v>
      </c>
      <c r="G553" s="149" t="s">
        <v>1957</v>
      </c>
      <c r="H553" s="225">
        <v>1</v>
      </c>
      <c r="I553" s="282">
        <v>3</v>
      </c>
      <c r="J553" s="189"/>
      <c r="K553" s="218">
        <v>3</v>
      </c>
      <c r="L553" s="189"/>
      <c r="M553" s="136"/>
    </row>
    <row r="554" spans="2:13" ht="21.75" customHeight="1">
      <c r="B554" s="135">
        <f t="shared" si="36"/>
        <v>546</v>
      </c>
      <c r="C554" s="192" t="s">
        <v>1995</v>
      </c>
      <c r="D554" s="208" t="s">
        <v>1961</v>
      </c>
      <c r="E554" s="281">
        <v>36.360633</v>
      </c>
      <c r="F554" s="281">
        <v>126.583035</v>
      </c>
      <c r="G554" s="149" t="s">
        <v>1957</v>
      </c>
      <c r="H554" s="225">
        <v>1</v>
      </c>
      <c r="I554" s="282">
        <v>2</v>
      </c>
      <c r="J554" s="189"/>
      <c r="K554" s="218">
        <v>2</v>
      </c>
      <c r="L554" s="189"/>
      <c r="M554" s="136"/>
    </row>
    <row r="555" spans="2:13" ht="21.75" customHeight="1">
      <c r="B555" s="135">
        <f t="shared" si="36"/>
        <v>547</v>
      </c>
      <c r="C555" s="192" t="s">
        <v>1996</v>
      </c>
      <c r="D555" s="160" t="s">
        <v>1962</v>
      </c>
      <c r="E555" s="281">
        <v>36.347433</v>
      </c>
      <c r="F555" s="281">
        <v>126.59434</v>
      </c>
      <c r="G555" s="149" t="s">
        <v>1957</v>
      </c>
      <c r="H555" s="225">
        <v>1</v>
      </c>
      <c r="I555" s="282">
        <v>1</v>
      </c>
      <c r="J555" s="189"/>
      <c r="K555" s="218">
        <v>1</v>
      </c>
      <c r="L555" s="189"/>
      <c r="M555" s="136"/>
    </row>
    <row r="556" spans="2:13" ht="21.75" customHeight="1">
      <c r="B556" s="135">
        <f t="shared" si="36"/>
        <v>548</v>
      </c>
      <c r="C556" s="192" t="s">
        <v>1997</v>
      </c>
      <c r="D556" s="160" t="s">
        <v>1963</v>
      </c>
      <c r="E556" s="281">
        <v>36.351456</v>
      </c>
      <c r="F556" s="281">
        <v>126.596283</v>
      </c>
      <c r="G556" s="149" t="s">
        <v>1957</v>
      </c>
      <c r="H556" s="225">
        <v>1</v>
      </c>
      <c r="I556" s="282">
        <v>4</v>
      </c>
      <c r="J556" s="189"/>
      <c r="K556" s="218">
        <v>4</v>
      </c>
      <c r="L556" s="189"/>
      <c r="M556" s="136"/>
    </row>
    <row r="557" spans="2:13" ht="21.75" customHeight="1">
      <c r="B557" s="135">
        <f t="shared" si="36"/>
        <v>549</v>
      </c>
      <c r="C557" s="192" t="s">
        <v>1998</v>
      </c>
      <c r="D557" s="286" t="s">
        <v>1964</v>
      </c>
      <c r="E557" s="281">
        <v>36.305037</v>
      </c>
      <c r="F557" s="281">
        <v>126.600684</v>
      </c>
      <c r="G557" s="149" t="s">
        <v>1957</v>
      </c>
      <c r="H557" s="225">
        <v>1</v>
      </c>
      <c r="I557" s="282">
        <v>2</v>
      </c>
      <c r="J557" s="189"/>
      <c r="K557" s="218">
        <v>2</v>
      </c>
      <c r="L557" s="189"/>
      <c r="M557" s="136"/>
    </row>
    <row r="558" spans="2:13" ht="21.75" customHeight="1">
      <c r="B558" s="135">
        <f t="shared" si="36"/>
        <v>550</v>
      </c>
      <c r="C558" s="192" t="s">
        <v>1999</v>
      </c>
      <c r="D558" s="160" t="s">
        <v>1965</v>
      </c>
      <c r="E558" s="281">
        <v>36.349315</v>
      </c>
      <c r="F558" s="281">
        <v>126.596398</v>
      </c>
      <c r="G558" s="149" t="s">
        <v>1957</v>
      </c>
      <c r="H558" s="225">
        <v>0</v>
      </c>
      <c r="I558" s="282">
        <v>1</v>
      </c>
      <c r="J558" s="189"/>
      <c r="K558" s="218">
        <v>1</v>
      </c>
      <c r="L558" s="189"/>
      <c r="M558" s="136"/>
    </row>
    <row r="559" spans="2:13" ht="21.75" customHeight="1">
      <c r="B559" s="135">
        <f t="shared" si="36"/>
        <v>551</v>
      </c>
      <c r="C559" s="192" t="s">
        <v>828</v>
      </c>
      <c r="D559" s="160" t="s">
        <v>1966</v>
      </c>
      <c r="E559" s="281">
        <v>36.352242</v>
      </c>
      <c r="F559" s="281">
        <v>126.60087</v>
      </c>
      <c r="G559" s="149" t="s">
        <v>1957</v>
      </c>
      <c r="H559" s="225">
        <v>1</v>
      </c>
      <c r="I559" s="282">
        <v>2</v>
      </c>
      <c r="J559" s="189"/>
      <c r="K559" s="218">
        <v>2</v>
      </c>
      <c r="L559" s="189"/>
      <c r="M559" s="136"/>
    </row>
    <row r="560" spans="2:13" ht="21.75" customHeight="1">
      <c r="B560" s="135">
        <f t="shared" si="36"/>
        <v>552</v>
      </c>
      <c r="C560" s="192" t="s">
        <v>2000</v>
      </c>
      <c r="D560" s="160" t="s">
        <v>1967</v>
      </c>
      <c r="E560" s="139">
        <v>36.359831</v>
      </c>
      <c r="F560" s="139">
        <v>126.581369</v>
      </c>
      <c r="G560" s="149" t="s">
        <v>1957</v>
      </c>
      <c r="H560" s="225">
        <v>1</v>
      </c>
      <c r="I560" s="282">
        <v>3</v>
      </c>
      <c r="J560" s="189"/>
      <c r="K560" s="218">
        <v>3</v>
      </c>
      <c r="L560" s="189"/>
      <c r="M560" s="136"/>
    </row>
    <row r="561" spans="2:13" ht="21.75" customHeight="1">
      <c r="B561" s="135">
        <f t="shared" si="36"/>
        <v>553</v>
      </c>
      <c r="C561" s="192" t="s">
        <v>2001</v>
      </c>
      <c r="D561" s="160" t="s">
        <v>1968</v>
      </c>
      <c r="E561" s="139">
        <v>36.347379</v>
      </c>
      <c r="F561" s="139">
        <v>126.602151</v>
      </c>
      <c r="G561" s="149" t="s">
        <v>1957</v>
      </c>
      <c r="H561" s="225">
        <v>1</v>
      </c>
      <c r="I561" s="282">
        <v>2</v>
      </c>
      <c r="J561" s="189"/>
      <c r="K561" s="218">
        <v>2</v>
      </c>
      <c r="L561" s="189"/>
      <c r="M561" s="136"/>
    </row>
    <row r="562" spans="2:13" ht="21.75" customHeight="1">
      <c r="B562" s="135">
        <f t="shared" si="36"/>
        <v>554</v>
      </c>
      <c r="C562" s="192" t="s">
        <v>2002</v>
      </c>
      <c r="D562" s="160" t="s">
        <v>1969</v>
      </c>
      <c r="E562" s="139">
        <v>36.35686</v>
      </c>
      <c r="F562" s="139">
        <v>126.583592</v>
      </c>
      <c r="G562" s="149" t="s">
        <v>1957</v>
      </c>
      <c r="H562" s="225">
        <v>1</v>
      </c>
      <c r="I562" s="282">
        <v>3</v>
      </c>
      <c r="J562" s="189"/>
      <c r="K562" s="218">
        <v>3</v>
      </c>
      <c r="L562" s="189"/>
      <c r="M562" s="136"/>
    </row>
    <row r="563" spans="2:13" ht="21.75" customHeight="1">
      <c r="B563" s="135">
        <f t="shared" si="36"/>
        <v>555</v>
      </c>
      <c r="C563" s="192" t="s">
        <v>2003</v>
      </c>
      <c r="D563" s="160" t="s">
        <v>1970</v>
      </c>
      <c r="E563" s="139">
        <v>36.348004</v>
      </c>
      <c r="F563" s="139">
        <v>126.614855</v>
      </c>
      <c r="G563" s="149" t="s">
        <v>1957</v>
      </c>
      <c r="H563" s="225">
        <v>1</v>
      </c>
      <c r="I563" s="282">
        <v>4</v>
      </c>
      <c r="J563" s="189"/>
      <c r="K563" s="218">
        <v>4</v>
      </c>
      <c r="L563" s="189"/>
      <c r="M563" s="136"/>
    </row>
    <row r="564" spans="2:13" ht="21.75" customHeight="1">
      <c r="B564" s="135">
        <f t="shared" si="36"/>
        <v>556</v>
      </c>
      <c r="C564" s="161" t="s">
        <v>2004</v>
      </c>
      <c r="D564" s="160" t="s">
        <v>1971</v>
      </c>
      <c r="E564" s="139">
        <v>36.348424</v>
      </c>
      <c r="F564" s="139">
        <v>126.59925</v>
      </c>
      <c r="G564" s="149" t="s">
        <v>1957</v>
      </c>
      <c r="H564" s="225">
        <v>1</v>
      </c>
      <c r="I564" s="282">
        <v>3</v>
      </c>
      <c r="J564" s="189"/>
      <c r="K564" s="218">
        <v>3</v>
      </c>
      <c r="L564" s="189"/>
      <c r="M564" s="136"/>
    </row>
    <row r="565" spans="2:13" ht="21.75" customHeight="1">
      <c r="B565" s="135">
        <f t="shared" si="36"/>
        <v>557</v>
      </c>
      <c r="C565" s="161" t="s">
        <v>2005</v>
      </c>
      <c r="D565" s="160" t="s">
        <v>1972</v>
      </c>
      <c r="E565" s="139">
        <v>36.349244</v>
      </c>
      <c r="F565" s="139">
        <v>126.61305</v>
      </c>
      <c r="G565" s="149" t="s">
        <v>1957</v>
      </c>
      <c r="H565" s="225">
        <v>0</v>
      </c>
      <c r="I565" s="282">
        <v>1</v>
      </c>
      <c r="J565" s="189"/>
      <c r="K565" s="218">
        <v>1</v>
      </c>
      <c r="L565" s="189"/>
      <c r="M565" s="136"/>
    </row>
    <row r="566" spans="2:13" ht="21.75" customHeight="1">
      <c r="B566" s="135">
        <f t="shared" si="36"/>
        <v>558</v>
      </c>
      <c r="C566" s="161" t="s">
        <v>2006</v>
      </c>
      <c r="D566" s="160" t="s">
        <v>1973</v>
      </c>
      <c r="E566" s="139">
        <v>36.353462</v>
      </c>
      <c r="F566" s="139">
        <v>126.614029</v>
      </c>
      <c r="G566" s="149" t="s">
        <v>1957</v>
      </c>
      <c r="H566" s="225">
        <v>1</v>
      </c>
      <c r="I566" s="282">
        <v>4</v>
      </c>
      <c r="J566" s="189"/>
      <c r="K566" s="218">
        <v>4</v>
      </c>
      <c r="L566" s="189"/>
      <c r="M566" s="136"/>
    </row>
    <row r="567" spans="2:13" ht="21.75" customHeight="1">
      <c r="B567" s="135">
        <f t="shared" si="36"/>
        <v>559</v>
      </c>
      <c r="C567" s="192" t="s">
        <v>2007</v>
      </c>
      <c r="D567" s="192" t="s">
        <v>1974</v>
      </c>
      <c r="E567" s="139">
        <v>36.347082</v>
      </c>
      <c r="F567" s="139">
        <v>126.606471</v>
      </c>
      <c r="G567" s="149" t="s">
        <v>1957</v>
      </c>
      <c r="H567" s="225">
        <v>0</v>
      </c>
      <c r="I567" s="282">
        <v>1</v>
      </c>
      <c r="J567" s="189"/>
      <c r="K567" s="218">
        <v>1</v>
      </c>
      <c r="L567" s="189"/>
      <c r="M567" s="136"/>
    </row>
    <row r="568" spans="2:13" ht="21.75" customHeight="1">
      <c r="B568" s="135">
        <f t="shared" si="36"/>
        <v>560</v>
      </c>
      <c r="C568" s="192" t="s">
        <v>2008</v>
      </c>
      <c r="D568" s="192" t="s">
        <v>1975</v>
      </c>
      <c r="E568" s="139">
        <v>36.346696</v>
      </c>
      <c r="F568" s="139">
        <v>126.606827</v>
      </c>
      <c r="G568" s="149" t="s">
        <v>1957</v>
      </c>
      <c r="H568" s="226">
        <v>0</v>
      </c>
      <c r="I568" s="282">
        <v>1</v>
      </c>
      <c r="J568" s="136"/>
      <c r="K568" s="218">
        <v>1</v>
      </c>
      <c r="L568" s="136"/>
      <c r="M568" s="136"/>
    </row>
    <row r="569" spans="2:13" ht="21.75" customHeight="1">
      <c r="B569" s="135">
        <f t="shared" si="36"/>
        <v>561</v>
      </c>
      <c r="C569" s="192" t="s">
        <v>1842</v>
      </c>
      <c r="D569" s="192" t="s">
        <v>1976</v>
      </c>
      <c r="E569" s="139">
        <v>36.345995</v>
      </c>
      <c r="F569" s="139">
        <v>126.604896</v>
      </c>
      <c r="G569" s="149" t="s">
        <v>1957</v>
      </c>
      <c r="H569" s="226">
        <v>1</v>
      </c>
      <c r="I569" s="282">
        <v>1</v>
      </c>
      <c r="J569" s="136"/>
      <c r="K569" s="218">
        <v>1</v>
      </c>
      <c r="L569" s="136"/>
      <c r="M569" s="136"/>
    </row>
    <row r="570" spans="2:13" ht="21.75" customHeight="1">
      <c r="B570" s="135">
        <f t="shared" si="36"/>
        <v>562</v>
      </c>
      <c r="C570" s="192" t="s">
        <v>2009</v>
      </c>
      <c r="D570" s="192" t="s">
        <v>1977</v>
      </c>
      <c r="E570" s="139">
        <v>36.352491</v>
      </c>
      <c r="F570" s="139">
        <v>126.613048</v>
      </c>
      <c r="G570" s="149" t="s">
        <v>1957</v>
      </c>
      <c r="H570" s="226">
        <v>0</v>
      </c>
      <c r="I570" s="282">
        <v>3</v>
      </c>
      <c r="J570" s="136"/>
      <c r="K570" s="218">
        <v>3</v>
      </c>
      <c r="L570" s="136"/>
      <c r="M570" s="136"/>
    </row>
    <row r="571" spans="2:13" ht="21.75" customHeight="1">
      <c r="B571" s="135">
        <f t="shared" si="36"/>
        <v>563</v>
      </c>
      <c r="C571" s="192" t="s">
        <v>2010</v>
      </c>
      <c r="D571" s="192" t="s">
        <v>2323</v>
      </c>
      <c r="E571" s="139">
        <v>36.343008</v>
      </c>
      <c r="F571" s="139">
        <v>126.617242</v>
      </c>
      <c r="G571" s="149" t="s">
        <v>1957</v>
      </c>
      <c r="H571" s="226">
        <v>1</v>
      </c>
      <c r="I571" s="282">
        <v>2</v>
      </c>
      <c r="J571" s="136"/>
      <c r="K571" s="218">
        <v>2</v>
      </c>
      <c r="L571" s="136"/>
      <c r="M571" s="136"/>
    </row>
    <row r="572" spans="2:13" ht="21.75" customHeight="1">
      <c r="B572" s="135">
        <f t="shared" si="36"/>
        <v>564</v>
      </c>
      <c r="C572" s="192" t="s">
        <v>2011</v>
      </c>
      <c r="D572" s="192" t="s">
        <v>1978</v>
      </c>
      <c r="E572" s="139">
        <v>36.339731</v>
      </c>
      <c r="F572" s="139">
        <v>126.617773</v>
      </c>
      <c r="G572" s="149" t="s">
        <v>1957</v>
      </c>
      <c r="H572" s="226">
        <v>1</v>
      </c>
      <c r="I572" s="282">
        <v>3</v>
      </c>
      <c r="J572" s="136"/>
      <c r="K572" s="218">
        <v>3</v>
      </c>
      <c r="L572" s="136"/>
      <c r="M572" s="136"/>
    </row>
    <row r="573" spans="2:13" ht="21.75" customHeight="1">
      <c r="B573" s="135">
        <f t="shared" si="36"/>
        <v>565</v>
      </c>
      <c r="C573" s="192" t="s">
        <v>2012</v>
      </c>
      <c r="D573" s="192" t="s">
        <v>1979</v>
      </c>
      <c r="E573" s="139">
        <v>36.335084</v>
      </c>
      <c r="F573" s="139">
        <v>126.616965</v>
      </c>
      <c r="G573" s="149" t="s">
        <v>1957</v>
      </c>
      <c r="H573" s="226">
        <v>1</v>
      </c>
      <c r="I573" s="282">
        <v>1</v>
      </c>
      <c r="J573" s="136"/>
      <c r="K573" s="218">
        <v>1</v>
      </c>
      <c r="L573" s="136"/>
      <c r="M573" s="136"/>
    </row>
    <row r="574" spans="2:13" ht="21.75" customHeight="1">
      <c r="B574" s="135">
        <f t="shared" si="36"/>
        <v>566</v>
      </c>
      <c r="C574" s="192" t="s">
        <v>2013</v>
      </c>
      <c r="D574" s="192" t="s">
        <v>1980</v>
      </c>
      <c r="E574" s="139">
        <v>36.327223</v>
      </c>
      <c r="F574" s="139">
        <v>126.653327</v>
      </c>
      <c r="G574" s="149" t="s">
        <v>1957</v>
      </c>
      <c r="H574" s="226">
        <v>1</v>
      </c>
      <c r="I574" s="282">
        <v>2</v>
      </c>
      <c r="J574" s="136"/>
      <c r="K574" s="218">
        <v>2</v>
      </c>
      <c r="L574" s="136"/>
      <c r="M574" s="136"/>
    </row>
    <row r="575" spans="2:13" ht="21.75" customHeight="1">
      <c r="B575" s="135">
        <f t="shared" si="36"/>
        <v>567</v>
      </c>
      <c r="C575" s="192" t="s">
        <v>2014</v>
      </c>
      <c r="D575" s="192" t="s">
        <v>1981</v>
      </c>
      <c r="E575" s="139">
        <v>36.370343</v>
      </c>
      <c r="F575" s="139">
        <v>126.62645</v>
      </c>
      <c r="G575" s="149" t="s">
        <v>1957</v>
      </c>
      <c r="H575" s="226">
        <v>1</v>
      </c>
      <c r="I575" s="282">
        <v>2</v>
      </c>
      <c r="J575" s="136"/>
      <c r="K575" s="218">
        <v>2</v>
      </c>
      <c r="L575" s="136"/>
      <c r="M575" s="136"/>
    </row>
    <row r="576" spans="2:13" ht="21.75" customHeight="1">
      <c r="B576" s="135">
        <f t="shared" si="36"/>
        <v>568</v>
      </c>
      <c r="C576" s="192" t="s">
        <v>2015</v>
      </c>
      <c r="D576" s="192" t="s">
        <v>1982</v>
      </c>
      <c r="E576" s="139">
        <v>36.387238</v>
      </c>
      <c r="F576" s="139">
        <v>126.652775</v>
      </c>
      <c r="G576" s="149" t="s">
        <v>1957</v>
      </c>
      <c r="H576" s="226">
        <v>1</v>
      </c>
      <c r="I576" s="282">
        <v>2</v>
      </c>
      <c r="J576" s="136"/>
      <c r="K576" s="218">
        <v>2</v>
      </c>
      <c r="L576" s="136"/>
      <c r="M576" s="136"/>
    </row>
    <row r="577" spans="2:13" ht="21.75" customHeight="1">
      <c r="B577" s="135">
        <f t="shared" si="36"/>
        <v>569</v>
      </c>
      <c r="C577" s="192" t="s">
        <v>2016</v>
      </c>
      <c r="D577" s="192" t="s">
        <v>1983</v>
      </c>
      <c r="E577" s="139">
        <v>36.392316</v>
      </c>
      <c r="F577" s="139">
        <v>126.567421</v>
      </c>
      <c r="G577" s="149" t="s">
        <v>1957</v>
      </c>
      <c r="H577" s="226">
        <v>1</v>
      </c>
      <c r="I577" s="282">
        <v>1</v>
      </c>
      <c r="J577" s="136"/>
      <c r="K577" s="218">
        <v>1</v>
      </c>
      <c r="L577" s="136"/>
      <c r="M577" s="136"/>
    </row>
    <row r="578" spans="2:13" ht="21.75" customHeight="1">
      <c r="B578" s="135">
        <f t="shared" si="36"/>
        <v>570</v>
      </c>
      <c r="C578" s="192" t="s">
        <v>2017</v>
      </c>
      <c r="D578" s="192" t="s">
        <v>1984</v>
      </c>
      <c r="E578" s="139">
        <v>36.334084</v>
      </c>
      <c r="F578" s="139">
        <v>126.568395</v>
      </c>
      <c r="G578" s="149" t="s">
        <v>1957</v>
      </c>
      <c r="H578" s="226">
        <v>1</v>
      </c>
      <c r="I578" s="282">
        <v>3</v>
      </c>
      <c r="J578" s="136"/>
      <c r="K578" s="218">
        <v>3</v>
      </c>
      <c r="L578" s="136"/>
      <c r="M578" s="136"/>
    </row>
    <row r="579" spans="2:13" ht="21.75" customHeight="1">
      <c r="B579" s="135">
        <f t="shared" si="36"/>
        <v>571</v>
      </c>
      <c r="C579" s="161" t="s">
        <v>2018</v>
      </c>
      <c r="D579" s="160" t="s">
        <v>1985</v>
      </c>
      <c r="E579" s="139">
        <v>36.316303</v>
      </c>
      <c r="F579" s="139">
        <v>126.524849</v>
      </c>
      <c r="G579" s="149" t="s">
        <v>1957</v>
      </c>
      <c r="H579" s="226">
        <v>1</v>
      </c>
      <c r="I579" s="282">
        <v>2</v>
      </c>
      <c r="J579" s="136"/>
      <c r="K579" s="218">
        <v>2</v>
      </c>
      <c r="L579" s="136"/>
      <c r="M579" s="136"/>
    </row>
    <row r="580" spans="2:13" ht="21.75" customHeight="1">
      <c r="B580" s="135">
        <f t="shared" si="36"/>
        <v>572</v>
      </c>
      <c r="C580" s="161" t="s">
        <v>2019</v>
      </c>
      <c r="D580" s="160" t="s">
        <v>1986</v>
      </c>
      <c r="E580" s="139">
        <v>36.324972</v>
      </c>
      <c r="F580" s="139">
        <v>126.50388</v>
      </c>
      <c r="G580" s="149" t="s">
        <v>1957</v>
      </c>
      <c r="H580" s="226">
        <v>1</v>
      </c>
      <c r="I580" s="282">
        <v>3</v>
      </c>
      <c r="J580" s="136"/>
      <c r="K580" s="218">
        <v>3</v>
      </c>
      <c r="L580" s="136"/>
      <c r="M580" s="136"/>
    </row>
    <row r="581" spans="2:13" ht="21.75" customHeight="1">
      <c r="B581" s="135">
        <f t="shared" si="36"/>
        <v>573</v>
      </c>
      <c r="C581" s="192" t="s">
        <v>2020</v>
      </c>
      <c r="D581" s="192" t="s">
        <v>2236</v>
      </c>
      <c r="E581" s="139">
        <v>36.31439</v>
      </c>
      <c r="F581" s="139">
        <v>126.512392</v>
      </c>
      <c r="G581" s="149" t="s">
        <v>1957</v>
      </c>
      <c r="H581" s="226">
        <v>1</v>
      </c>
      <c r="I581" s="282">
        <v>2</v>
      </c>
      <c r="J581" s="136"/>
      <c r="K581" s="218">
        <v>2</v>
      </c>
      <c r="L581" s="136"/>
      <c r="M581" s="136"/>
    </row>
    <row r="582" spans="2:13" ht="21.75" customHeight="1">
      <c r="B582" s="135">
        <f t="shared" si="36"/>
        <v>574</v>
      </c>
      <c r="C582" s="192" t="s">
        <v>2020</v>
      </c>
      <c r="D582" s="192" t="s">
        <v>2237</v>
      </c>
      <c r="E582" s="139">
        <v>36.31439</v>
      </c>
      <c r="F582" s="139">
        <v>126.512392</v>
      </c>
      <c r="G582" s="149" t="s">
        <v>1957</v>
      </c>
      <c r="H582" s="226">
        <v>1</v>
      </c>
      <c r="I582" s="282">
        <v>2</v>
      </c>
      <c r="J582" s="136"/>
      <c r="K582" s="218">
        <v>2</v>
      </c>
      <c r="L582" s="136"/>
      <c r="M582" s="136"/>
    </row>
    <row r="583" spans="2:13" ht="21.75" customHeight="1">
      <c r="B583" s="135">
        <f t="shared" si="36"/>
        <v>575</v>
      </c>
      <c r="C583" s="192" t="s">
        <v>2021</v>
      </c>
      <c r="D583" s="192" t="s">
        <v>1987</v>
      </c>
      <c r="E583" s="139">
        <v>36.308006</v>
      </c>
      <c r="F583" s="139">
        <v>126.515912</v>
      </c>
      <c r="G583" s="149" t="s">
        <v>1957</v>
      </c>
      <c r="H583" s="226">
        <v>1</v>
      </c>
      <c r="I583" s="282">
        <v>3</v>
      </c>
      <c r="J583" s="136"/>
      <c r="K583" s="218">
        <v>3</v>
      </c>
      <c r="L583" s="136"/>
      <c r="M583" s="136"/>
    </row>
    <row r="584" spans="2:13" ht="21.75" customHeight="1">
      <c r="B584" s="135">
        <f t="shared" si="36"/>
        <v>576</v>
      </c>
      <c r="C584" s="192" t="s">
        <v>2022</v>
      </c>
      <c r="D584" s="192" t="s">
        <v>2324</v>
      </c>
      <c r="E584" s="139">
        <v>36.3319</v>
      </c>
      <c r="F584" s="139">
        <v>126.600948</v>
      </c>
      <c r="G584" s="149" t="s">
        <v>1957</v>
      </c>
      <c r="H584" s="226">
        <v>1</v>
      </c>
      <c r="I584" s="282">
        <v>2</v>
      </c>
      <c r="J584" s="136"/>
      <c r="K584" s="218">
        <v>3</v>
      </c>
      <c r="L584" s="136"/>
      <c r="M584" s="136"/>
    </row>
    <row r="585" spans="2:13" ht="21.75" customHeight="1">
      <c r="B585" s="135">
        <f t="shared" si="36"/>
        <v>577</v>
      </c>
      <c r="C585" s="161" t="s">
        <v>2023</v>
      </c>
      <c r="D585" s="160" t="s">
        <v>1988</v>
      </c>
      <c r="E585" s="139">
        <v>36.348074</v>
      </c>
      <c r="F585" s="139">
        <v>126.594428</v>
      </c>
      <c r="G585" s="149" t="s">
        <v>1957</v>
      </c>
      <c r="H585" s="226">
        <v>1</v>
      </c>
      <c r="I585" s="282">
        <v>1</v>
      </c>
      <c r="J585" s="136"/>
      <c r="K585" s="218">
        <v>1</v>
      </c>
      <c r="L585" s="136"/>
      <c r="M585" s="136"/>
    </row>
    <row r="586" spans="2:13" ht="21.75" customHeight="1">
      <c r="B586" s="135">
        <f aca="true" t="shared" si="37" ref="B586:B649">ROW()-8</f>
        <v>578</v>
      </c>
      <c r="C586" s="192" t="s">
        <v>2024</v>
      </c>
      <c r="D586" s="192" t="s">
        <v>1989</v>
      </c>
      <c r="E586" s="139">
        <v>36.340637</v>
      </c>
      <c r="F586" s="139">
        <v>126.598221</v>
      </c>
      <c r="G586" s="149" t="s">
        <v>1957</v>
      </c>
      <c r="H586" s="226">
        <v>1</v>
      </c>
      <c r="I586" s="282">
        <v>3</v>
      </c>
      <c r="J586" s="136"/>
      <c r="K586" s="218">
        <v>3</v>
      </c>
      <c r="L586" s="136"/>
      <c r="M586" s="136"/>
    </row>
    <row r="587" spans="2:13" ht="21.75" customHeight="1">
      <c r="B587" s="135">
        <f t="shared" si="37"/>
        <v>579</v>
      </c>
      <c r="C587" s="192" t="s">
        <v>2025</v>
      </c>
      <c r="D587" s="192" t="s">
        <v>1990</v>
      </c>
      <c r="E587" s="139">
        <v>36.342642</v>
      </c>
      <c r="F587" s="139">
        <v>126.59587</v>
      </c>
      <c r="G587" s="149" t="s">
        <v>1957</v>
      </c>
      <c r="H587" s="226">
        <v>0</v>
      </c>
      <c r="I587" s="282">
        <v>2</v>
      </c>
      <c r="J587" s="136"/>
      <c r="K587" s="218">
        <v>2</v>
      </c>
      <c r="L587" s="136"/>
      <c r="M587" s="136"/>
    </row>
    <row r="588" spans="2:13" ht="21.75" customHeight="1">
      <c r="B588" s="135">
        <f t="shared" si="37"/>
        <v>580</v>
      </c>
      <c r="C588" s="161" t="s">
        <v>2026</v>
      </c>
      <c r="D588" s="160" t="s">
        <v>1991</v>
      </c>
      <c r="E588" s="139">
        <v>36.303963</v>
      </c>
      <c r="F588" s="139">
        <v>126.521856</v>
      </c>
      <c r="G588" s="149" t="s">
        <v>1957</v>
      </c>
      <c r="H588" s="226">
        <v>1</v>
      </c>
      <c r="I588" s="282">
        <v>2</v>
      </c>
      <c r="J588" s="136"/>
      <c r="K588" s="218">
        <v>2</v>
      </c>
      <c r="L588" s="136"/>
      <c r="M588" s="136"/>
    </row>
    <row r="589" spans="2:13" ht="21.75" customHeight="1">
      <c r="B589" s="135">
        <f t="shared" si="37"/>
        <v>581</v>
      </c>
      <c r="C589" s="289" t="s">
        <v>2040</v>
      </c>
      <c r="D589" s="286" t="s">
        <v>2252</v>
      </c>
      <c r="E589" s="139">
        <v>36.22240603</v>
      </c>
      <c r="F589" s="139">
        <v>126.5807513</v>
      </c>
      <c r="G589" s="149" t="s">
        <v>1957</v>
      </c>
      <c r="H589" s="226"/>
      <c r="I589" s="288">
        <v>2</v>
      </c>
      <c r="J589" s="136"/>
      <c r="K589" s="300">
        <v>2</v>
      </c>
      <c r="L589" s="136"/>
      <c r="M589" s="136"/>
    </row>
    <row r="590" spans="2:13" ht="21.75" customHeight="1">
      <c r="B590" s="135">
        <f t="shared" si="37"/>
        <v>582</v>
      </c>
      <c r="C590" s="161" t="s">
        <v>2248</v>
      </c>
      <c r="D590" s="160" t="s">
        <v>2253</v>
      </c>
      <c r="E590" s="139">
        <v>36.4488102</v>
      </c>
      <c r="F590" s="139">
        <v>126.5930181</v>
      </c>
      <c r="G590" s="149" t="s">
        <v>1957</v>
      </c>
      <c r="H590" s="226"/>
      <c r="I590" s="282">
        <v>2</v>
      </c>
      <c r="J590" s="136"/>
      <c r="K590" s="218">
        <v>2</v>
      </c>
      <c r="L590" s="136"/>
      <c r="M590" s="136"/>
    </row>
    <row r="591" spans="2:13" ht="21.75" customHeight="1">
      <c r="B591" s="135">
        <f t="shared" si="37"/>
        <v>583</v>
      </c>
      <c r="C591" s="161" t="s">
        <v>2029</v>
      </c>
      <c r="D591" s="160" t="s">
        <v>2254</v>
      </c>
      <c r="E591" s="139">
        <v>36.4443306</v>
      </c>
      <c r="F591" s="139">
        <v>126.5768352</v>
      </c>
      <c r="G591" s="149" t="s">
        <v>1957</v>
      </c>
      <c r="H591" s="226"/>
      <c r="I591" s="282">
        <v>2</v>
      </c>
      <c r="J591" s="136"/>
      <c r="K591" s="218">
        <v>2</v>
      </c>
      <c r="L591" s="136"/>
      <c r="M591" s="136"/>
    </row>
    <row r="592" spans="2:13" ht="21.75" customHeight="1">
      <c r="B592" s="135">
        <f t="shared" si="37"/>
        <v>584</v>
      </c>
      <c r="C592" s="192" t="s">
        <v>2030</v>
      </c>
      <c r="D592" s="192" t="s">
        <v>2251</v>
      </c>
      <c r="E592" s="139">
        <v>36.4488102</v>
      </c>
      <c r="F592" s="139">
        <v>126.5930181</v>
      </c>
      <c r="G592" s="149" t="s">
        <v>1957</v>
      </c>
      <c r="H592" s="226"/>
      <c r="I592" s="282">
        <v>2</v>
      </c>
      <c r="J592" s="136"/>
      <c r="K592" s="218">
        <v>2</v>
      </c>
      <c r="L592" s="136"/>
      <c r="M592" s="136"/>
    </row>
    <row r="593" spans="2:13" ht="21.75" customHeight="1">
      <c r="B593" s="135">
        <f t="shared" si="37"/>
        <v>585</v>
      </c>
      <c r="C593" s="161" t="s">
        <v>2031</v>
      </c>
      <c r="D593" s="160" t="s">
        <v>2255</v>
      </c>
      <c r="E593" s="139">
        <v>36.4053426</v>
      </c>
      <c r="F593" s="139">
        <v>126.6354486</v>
      </c>
      <c r="G593" s="149" t="s">
        <v>1957</v>
      </c>
      <c r="H593" s="226"/>
      <c r="I593" s="262">
        <v>2</v>
      </c>
      <c r="J593" s="136"/>
      <c r="K593" s="144">
        <v>2</v>
      </c>
      <c r="L593" s="136"/>
      <c r="M593" s="136"/>
    </row>
    <row r="594" spans="2:13" ht="21.75" customHeight="1">
      <c r="B594" s="135">
        <f t="shared" si="37"/>
        <v>586</v>
      </c>
      <c r="C594" s="161" t="s">
        <v>2032</v>
      </c>
      <c r="D594" s="160" t="s">
        <v>2256</v>
      </c>
      <c r="E594" s="139">
        <v>36.4588603</v>
      </c>
      <c r="F594" s="139">
        <v>126.495014</v>
      </c>
      <c r="G594" s="149" t="s">
        <v>1957</v>
      </c>
      <c r="H594" s="226"/>
      <c r="I594" s="262">
        <v>1</v>
      </c>
      <c r="J594" s="136"/>
      <c r="K594" s="144">
        <v>1</v>
      </c>
      <c r="L594" s="136"/>
      <c r="M594" s="136"/>
    </row>
    <row r="595" spans="2:13" ht="21.75" customHeight="1">
      <c r="B595" s="135">
        <f t="shared" si="37"/>
        <v>587</v>
      </c>
      <c r="C595" s="192" t="s">
        <v>2033</v>
      </c>
      <c r="D595" s="208" t="s">
        <v>2257</v>
      </c>
      <c r="E595" s="139">
        <v>36.3694645</v>
      </c>
      <c r="F595" s="139">
        <v>126.6422521</v>
      </c>
      <c r="G595" s="149" t="s">
        <v>1957</v>
      </c>
      <c r="H595" s="226"/>
      <c r="I595" s="262">
        <v>2</v>
      </c>
      <c r="J595" s="136"/>
      <c r="K595" s="144">
        <v>2</v>
      </c>
      <c r="L595" s="136"/>
      <c r="M595" s="136"/>
    </row>
    <row r="596" spans="2:13" ht="21.75" customHeight="1">
      <c r="B596" s="135">
        <f t="shared" si="37"/>
        <v>588</v>
      </c>
      <c r="C596" s="161" t="s">
        <v>2034</v>
      </c>
      <c r="D596" s="160" t="s">
        <v>2258</v>
      </c>
      <c r="E596" s="139">
        <v>36.4936088</v>
      </c>
      <c r="F596" s="139">
        <v>126.566363</v>
      </c>
      <c r="G596" s="149" t="s">
        <v>1957</v>
      </c>
      <c r="H596" s="226"/>
      <c r="I596" s="262">
        <v>2</v>
      </c>
      <c r="J596" s="136"/>
      <c r="K596" s="144">
        <v>2</v>
      </c>
      <c r="L596" s="136"/>
      <c r="M596" s="136"/>
    </row>
    <row r="597" spans="2:13" ht="21.75" customHeight="1">
      <c r="B597" s="135">
        <f t="shared" si="37"/>
        <v>589</v>
      </c>
      <c r="C597" s="161" t="s">
        <v>2035</v>
      </c>
      <c r="D597" s="160" t="s">
        <v>2259</v>
      </c>
      <c r="E597" s="139">
        <v>36.4873844</v>
      </c>
      <c r="F597" s="139">
        <v>126.5829155</v>
      </c>
      <c r="G597" s="149" t="s">
        <v>1957</v>
      </c>
      <c r="H597" s="226"/>
      <c r="I597" s="262">
        <v>2</v>
      </c>
      <c r="J597" s="136"/>
      <c r="K597" s="144">
        <v>2</v>
      </c>
      <c r="L597" s="136"/>
      <c r="M597" s="136"/>
    </row>
    <row r="598" spans="2:13" ht="21.75" customHeight="1">
      <c r="B598" s="135">
        <f t="shared" si="37"/>
        <v>590</v>
      </c>
      <c r="C598" s="192" t="s">
        <v>2036</v>
      </c>
      <c r="D598" s="208" t="s">
        <v>2260</v>
      </c>
      <c r="E598" s="139">
        <v>36.19449018</v>
      </c>
      <c r="F598" s="139">
        <v>126.64449932</v>
      </c>
      <c r="G598" s="149" t="s">
        <v>1957</v>
      </c>
      <c r="H598" s="226"/>
      <c r="I598" s="262">
        <v>2</v>
      </c>
      <c r="J598" s="136"/>
      <c r="K598" s="144">
        <v>2</v>
      </c>
      <c r="L598" s="136"/>
      <c r="M598" s="136"/>
    </row>
    <row r="599" spans="2:13" ht="21.75" customHeight="1">
      <c r="B599" s="135">
        <f t="shared" si="37"/>
        <v>591</v>
      </c>
      <c r="C599" s="192" t="s">
        <v>2250</v>
      </c>
      <c r="D599" s="192" t="s">
        <v>2261</v>
      </c>
      <c r="E599" s="139">
        <v>36.19021194</v>
      </c>
      <c r="F599" s="139">
        <v>126.64563711</v>
      </c>
      <c r="G599" s="149" t="s">
        <v>1957</v>
      </c>
      <c r="H599" s="226"/>
      <c r="I599" s="262">
        <v>2</v>
      </c>
      <c r="J599" s="136"/>
      <c r="K599" s="144">
        <v>2</v>
      </c>
      <c r="L599" s="136"/>
      <c r="M599" s="136"/>
    </row>
    <row r="600" spans="2:13" ht="21.75" customHeight="1">
      <c r="B600" s="135">
        <f t="shared" si="37"/>
        <v>592</v>
      </c>
      <c r="C600" s="161" t="s">
        <v>2037</v>
      </c>
      <c r="D600" s="160" t="s">
        <v>2262</v>
      </c>
      <c r="E600" s="139">
        <v>36.258225</v>
      </c>
      <c r="F600" s="139">
        <v>126.675601</v>
      </c>
      <c r="G600" s="149" t="s">
        <v>1957</v>
      </c>
      <c r="H600" s="226"/>
      <c r="I600" s="262">
        <v>2</v>
      </c>
      <c r="J600" s="136"/>
      <c r="K600" s="144">
        <v>2</v>
      </c>
      <c r="L600" s="136"/>
      <c r="M600" s="136"/>
    </row>
    <row r="601" spans="2:13" ht="21.75" customHeight="1">
      <c r="B601" s="135">
        <f t="shared" si="37"/>
        <v>593</v>
      </c>
      <c r="C601" s="161" t="s">
        <v>2038</v>
      </c>
      <c r="D601" s="160" t="s">
        <v>2263</v>
      </c>
      <c r="E601" s="139">
        <v>36.334259</v>
      </c>
      <c r="F601" s="139">
        <v>126.6516466</v>
      </c>
      <c r="G601" s="149" t="s">
        <v>1957</v>
      </c>
      <c r="H601" s="226"/>
      <c r="I601" s="262">
        <v>2</v>
      </c>
      <c r="J601" s="136"/>
      <c r="K601" s="144">
        <v>2</v>
      </c>
      <c r="L601" s="136"/>
      <c r="M601" s="136"/>
    </row>
    <row r="602" spans="2:13" ht="21.75" customHeight="1">
      <c r="B602" s="135">
        <f t="shared" si="37"/>
        <v>594</v>
      </c>
      <c r="C602" s="161" t="s">
        <v>2039</v>
      </c>
      <c r="D602" s="160" t="s">
        <v>2264</v>
      </c>
      <c r="E602" s="139">
        <v>36.3353343</v>
      </c>
      <c r="F602" s="139">
        <v>126.6508588</v>
      </c>
      <c r="G602" s="149" t="s">
        <v>1957</v>
      </c>
      <c r="H602" s="226"/>
      <c r="I602" s="303">
        <v>1</v>
      </c>
      <c r="J602" s="136"/>
      <c r="K602" s="144">
        <v>1</v>
      </c>
      <c r="L602" s="136"/>
      <c r="M602" s="136"/>
    </row>
    <row r="603" spans="2:13" ht="21.75" customHeight="1">
      <c r="B603" s="135">
        <f t="shared" si="37"/>
        <v>595</v>
      </c>
      <c r="C603" s="192" t="s">
        <v>2235</v>
      </c>
      <c r="D603" s="208" t="s">
        <v>2265</v>
      </c>
      <c r="E603" s="139">
        <v>36.258225</v>
      </c>
      <c r="F603" s="139">
        <v>126.675601</v>
      </c>
      <c r="G603" s="149" t="s">
        <v>1957</v>
      </c>
      <c r="H603" s="226"/>
      <c r="I603" s="304">
        <v>2</v>
      </c>
      <c r="J603" s="136"/>
      <c r="K603" s="144">
        <v>2</v>
      </c>
      <c r="L603" s="136"/>
      <c r="M603" s="136"/>
    </row>
    <row r="604" spans="2:13" ht="21.75" customHeight="1">
      <c r="B604" s="135">
        <f t="shared" si="37"/>
        <v>596</v>
      </c>
      <c r="C604" s="301" t="s">
        <v>2224</v>
      </c>
      <c r="D604" s="301" t="s">
        <v>2208</v>
      </c>
      <c r="E604" s="139">
        <v>36.324661</v>
      </c>
      <c r="F604" s="139">
        <v>126.50617</v>
      </c>
      <c r="G604" s="149" t="s">
        <v>17</v>
      </c>
      <c r="H604" s="226">
        <v>1</v>
      </c>
      <c r="I604" s="305">
        <v>3</v>
      </c>
      <c r="J604" s="136"/>
      <c r="K604" s="302">
        <v>3</v>
      </c>
      <c r="L604" s="136"/>
      <c r="M604" s="136"/>
    </row>
    <row r="605" spans="2:13" ht="21.75" customHeight="1">
      <c r="B605" s="135">
        <f t="shared" si="37"/>
        <v>597</v>
      </c>
      <c r="C605" s="161" t="s">
        <v>2224</v>
      </c>
      <c r="D605" s="160" t="s">
        <v>2209</v>
      </c>
      <c r="E605" s="139">
        <v>36.324681</v>
      </c>
      <c r="F605" s="139">
        <v>126.505595</v>
      </c>
      <c r="G605" s="149" t="s">
        <v>17</v>
      </c>
      <c r="H605" s="226">
        <v>1</v>
      </c>
      <c r="I605" s="304">
        <v>2</v>
      </c>
      <c r="J605" s="136"/>
      <c r="K605" s="144">
        <v>2</v>
      </c>
      <c r="L605" s="136"/>
      <c r="M605" s="136"/>
    </row>
    <row r="606" spans="2:13" ht="21.75" customHeight="1">
      <c r="B606" s="135">
        <f t="shared" si="37"/>
        <v>598</v>
      </c>
      <c r="C606" s="161" t="s">
        <v>2224</v>
      </c>
      <c r="D606" s="160" t="s">
        <v>2210</v>
      </c>
      <c r="E606" s="139">
        <v>36.324944</v>
      </c>
      <c r="F606" s="139">
        <v>126.505992</v>
      </c>
      <c r="G606" s="149" t="s">
        <v>17</v>
      </c>
      <c r="H606" s="226">
        <v>1</v>
      </c>
      <c r="I606" s="304">
        <v>3</v>
      </c>
      <c r="J606" s="136"/>
      <c r="K606" s="144">
        <v>3</v>
      </c>
      <c r="L606" s="136"/>
      <c r="M606" s="136"/>
    </row>
    <row r="607" spans="2:13" ht="21.75" customHeight="1">
      <c r="B607" s="135">
        <f t="shared" si="37"/>
        <v>599</v>
      </c>
      <c r="C607" s="161" t="s">
        <v>2224</v>
      </c>
      <c r="D607" s="160" t="s">
        <v>2211</v>
      </c>
      <c r="E607" s="139">
        <v>36.32549</v>
      </c>
      <c r="F607" s="139">
        <v>126.505682</v>
      </c>
      <c r="G607" s="149" t="s">
        <v>17</v>
      </c>
      <c r="H607" s="226">
        <v>1</v>
      </c>
      <c r="I607" s="304">
        <v>2</v>
      </c>
      <c r="J607" s="136"/>
      <c r="K607" s="144">
        <v>2</v>
      </c>
      <c r="L607" s="136"/>
      <c r="M607" s="136"/>
    </row>
    <row r="608" spans="2:13" ht="21.75" customHeight="1">
      <c r="B608" s="135">
        <f t="shared" si="37"/>
        <v>600</v>
      </c>
      <c r="C608" s="161" t="s">
        <v>2224</v>
      </c>
      <c r="D608" s="192" t="s">
        <v>2212</v>
      </c>
      <c r="E608" s="139">
        <v>36.32602</v>
      </c>
      <c r="F608" s="139">
        <v>126.505137</v>
      </c>
      <c r="G608" s="149" t="s">
        <v>17</v>
      </c>
      <c r="H608" s="226">
        <v>1</v>
      </c>
      <c r="I608" s="304">
        <v>3</v>
      </c>
      <c r="J608" s="136"/>
      <c r="K608" s="144">
        <v>3</v>
      </c>
      <c r="L608" s="136"/>
      <c r="M608" s="136"/>
    </row>
    <row r="609" spans="2:13" ht="21.75" customHeight="1">
      <c r="B609" s="135">
        <f t="shared" si="37"/>
        <v>601</v>
      </c>
      <c r="C609" s="161" t="s">
        <v>2225</v>
      </c>
      <c r="D609" s="160" t="s">
        <v>2213</v>
      </c>
      <c r="E609" s="139">
        <v>36.32636</v>
      </c>
      <c r="F609" s="139">
        <v>126.505081</v>
      </c>
      <c r="G609" s="149" t="s">
        <v>17</v>
      </c>
      <c r="H609" s="226">
        <v>1</v>
      </c>
      <c r="I609" s="304">
        <v>2</v>
      </c>
      <c r="J609" s="136"/>
      <c r="K609" s="144">
        <v>2</v>
      </c>
      <c r="L609" s="136"/>
      <c r="M609" s="136"/>
    </row>
    <row r="610" spans="2:13" ht="21.75" customHeight="1">
      <c r="B610" s="135">
        <f t="shared" si="37"/>
        <v>602</v>
      </c>
      <c r="C610" s="161" t="s">
        <v>2226</v>
      </c>
      <c r="D610" s="160" t="s">
        <v>2214</v>
      </c>
      <c r="E610" s="139">
        <v>36.32668</v>
      </c>
      <c r="F610" s="139">
        <v>126.504891</v>
      </c>
      <c r="G610" s="149" t="s">
        <v>17</v>
      </c>
      <c r="H610" s="226">
        <v>1</v>
      </c>
      <c r="I610" s="304">
        <v>2</v>
      </c>
      <c r="J610" s="136"/>
      <c r="K610" s="144">
        <v>2</v>
      </c>
      <c r="L610" s="136"/>
      <c r="M610" s="136"/>
    </row>
    <row r="611" spans="2:13" ht="21.75" customHeight="1">
      <c r="B611" s="135">
        <f t="shared" si="37"/>
        <v>603</v>
      </c>
      <c r="C611" s="161" t="s">
        <v>2227</v>
      </c>
      <c r="D611" s="160" t="s">
        <v>2215</v>
      </c>
      <c r="E611" s="139">
        <v>36.327076</v>
      </c>
      <c r="F611" s="139">
        <v>126.504926</v>
      </c>
      <c r="G611" s="149" t="s">
        <v>17</v>
      </c>
      <c r="H611" s="226">
        <v>1</v>
      </c>
      <c r="I611" s="304">
        <v>2</v>
      </c>
      <c r="J611" s="136"/>
      <c r="K611" s="144">
        <v>2</v>
      </c>
      <c r="L611" s="136"/>
      <c r="M611" s="136"/>
    </row>
    <row r="612" spans="2:13" ht="21.75" customHeight="1">
      <c r="B612" s="135">
        <f t="shared" si="37"/>
        <v>604</v>
      </c>
      <c r="C612" s="161" t="s">
        <v>2228</v>
      </c>
      <c r="D612" s="160" t="s">
        <v>2216</v>
      </c>
      <c r="E612" s="139">
        <v>36.327405</v>
      </c>
      <c r="F612" s="139">
        <v>126.504948</v>
      </c>
      <c r="G612" s="149" t="s">
        <v>17</v>
      </c>
      <c r="H612" s="226">
        <v>1</v>
      </c>
      <c r="I612" s="304">
        <v>2</v>
      </c>
      <c r="J612" s="136"/>
      <c r="K612" s="144">
        <v>2</v>
      </c>
      <c r="L612" s="136"/>
      <c r="M612" s="136"/>
    </row>
    <row r="613" spans="2:13" ht="21.75" customHeight="1">
      <c r="B613" s="135">
        <f t="shared" si="37"/>
        <v>605</v>
      </c>
      <c r="C613" s="192" t="s">
        <v>2229</v>
      </c>
      <c r="D613" s="192" t="s">
        <v>2217</v>
      </c>
      <c r="E613" s="139">
        <v>36.3277</v>
      </c>
      <c r="F613" s="139">
        <v>126.504921</v>
      </c>
      <c r="G613" s="149" t="s">
        <v>17</v>
      </c>
      <c r="H613" s="226">
        <v>1</v>
      </c>
      <c r="I613" s="304">
        <v>2</v>
      </c>
      <c r="J613" s="136"/>
      <c r="K613" s="144">
        <v>2</v>
      </c>
      <c r="L613" s="136"/>
      <c r="M613" s="136"/>
    </row>
    <row r="614" spans="2:13" ht="21.75" customHeight="1">
      <c r="B614" s="135">
        <f t="shared" si="37"/>
        <v>606</v>
      </c>
      <c r="C614" s="192" t="s">
        <v>2230</v>
      </c>
      <c r="D614" s="192" t="s">
        <v>2218</v>
      </c>
      <c r="E614" s="139">
        <v>36.326719</v>
      </c>
      <c r="F614" s="139">
        <v>126.50563</v>
      </c>
      <c r="G614" s="149" t="s">
        <v>17</v>
      </c>
      <c r="H614" s="226">
        <v>1</v>
      </c>
      <c r="I614" s="304">
        <v>3</v>
      </c>
      <c r="J614" s="136"/>
      <c r="K614" s="144">
        <v>3</v>
      </c>
      <c r="L614" s="136"/>
      <c r="M614" s="136"/>
    </row>
    <row r="615" spans="2:13" ht="21.75" customHeight="1">
      <c r="B615" s="135">
        <f t="shared" si="37"/>
        <v>607</v>
      </c>
      <c r="C615" s="161" t="s">
        <v>2231</v>
      </c>
      <c r="D615" s="160" t="s">
        <v>2219</v>
      </c>
      <c r="E615" s="139">
        <v>36.325564</v>
      </c>
      <c r="F615" s="139">
        <v>126.505003</v>
      </c>
      <c r="G615" s="149" t="s">
        <v>17</v>
      </c>
      <c r="H615" s="226">
        <v>1</v>
      </c>
      <c r="I615" s="304">
        <v>2</v>
      </c>
      <c r="J615" s="136"/>
      <c r="K615" s="144">
        <v>2</v>
      </c>
      <c r="L615" s="136"/>
      <c r="M615" s="136"/>
    </row>
    <row r="616" spans="2:13" ht="21.75" customHeight="1">
      <c r="B616" s="135">
        <f t="shared" si="37"/>
        <v>608</v>
      </c>
      <c r="C616" s="161" t="s">
        <v>2232</v>
      </c>
      <c r="D616" s="160" t="s">
        <v>2220</v>
      </c>
      <c r="E616" s="139">
        <v>36.325255</v>
      </c>
      <c r="F616" s="139">
        <v>126.505131</v>
      </c>
      <c r="G616" s="149" t="s">
        <v>17</v>
      </c>
      <c r="H616" s="226">
        <v>1</v>
      </c>
      <c r="I616" s="304">
        <v>3</v>
      </c>
      <c r="J616" s="136"/>
      <c r="K616" s="144">
        <v>3</v>
      </c>
      <c r="L616" s="136"/>
      <c r="M616" s="136"/>
    </row>
    <row r="617" spans="2:13" ht="21.75" customHeight="1">
      <c r="B617" s="135">
        <f t="shared" si="37"/>
        <v>609</v>
      </c>
      <c r="C617" s="161" t="s">
        <v>2233</v>
      </c>
      <c r="D617" s="161" t="s">
        <v>2221</v>
      </c>
      <c r="E617" s="139">
        <v>36.325027</v>
      </c>
      <c r="F617" s="139">
        <v>126.504829</v>
      </c>
      <c r="G617" s="149" t="s">
        <v>17</v>
      </c>
      <c r="H617" s="226">
        <v>1</v>
      </c>
      <c r="I617" s="304">
        <v>3</v>
      </c>
      <c r="J617" s="136"/>
      <c r="K617" s="144">
        <v>3</v>
      </c>
      <c r="L617" s="136"/>
      <c r="M617" s="136"/>
    </row>
    <row r="618" spans="2:13" ht="21.75" customHeight="1">
      <c r="B618" s="135">
        <f t="shared" si="37"/>
        <v>610</v>
      </c>
      <c r="C618" s="192" t="s">
        <v>2234</v>
      </c>
      <c r="D618" s="192" t="s">
        <v>2222</v>
      </c>
      <c r="E618" s="139">
        <v>36.327539</v>
      </c>
      <c r="F618" s="139">
        <v>126.504544</v>
      </c>
      <c r="G618" s="149" t="s">
        <v>17</v>
      </c>
      <c r="H618" s="226">
        <v>1</v>
      </c>
      <c r="I618" s="304">
        <v>4</v>
      </c>
      <c r="J618" s="136"/>
      <c r="K618" s="144">
        <v>4</v>
      </c>
      <c r="L618" s="136"/>
      <c r="M618" s="136"/>
    </row>
    <row r="619" spans="2:13" ht="21.75" customHeight="1">
      <c r="B619" s="135">
        <f t="shared" si="37"/>
        <v>611</v>
      </c>
      <c r="C619" s="192" t="s">
        <v>2230</v>
      </c>
      <c r="D619" s="192" t="s">
        <v>2223</v>
      </c>
      <c r="E619" s="139">
        <v>36.327883</v>
      </c>
      <c r="F619" s="139">
        <v>126.504476</v>
      </c>
      <c r="G619" s="149" t="s">
        <v>17</v>
      </c>
      <c r="H619" s="226">
        <v>1</v>
      </c>
      <c r="I619" s="304">
        <v>1</v>
      </c>
      <c r="J619" s="136"/>
      <c r="K619" s="144">
        <v>1</v>
      </c>
      <c r="L619" s="136"/>
      <c r="M619" s="136"/>
    </row>
    <row r="620" spans="2:13" ht="21.75" customHeight="1">
      <c r="B620" s="135">
        <f t="shared" si="37"/>
        <v>612</v>
      </c>
      <c r="C620" s="325" t="s">
        <v>2288</v>
      </c>
      <c r="D620" s="286" t="s">
        <v>2267</v>
      </c>
      <c r="E620" s="139">
        <v>36.1919063</v>
      </c>
      <c r="F620" s="139">
        <v>126.5790336</v>
      </c>
      <c r="G620" s="136"/>
      <c r="H620" s="226"/>
      <c r="I620" s="305">
        <v>1</v>
      </c>
      <c r="J620" s="136"/>
      <c r="K620" s="218"/>
      <c r="L620" s="136"/>
      <c r="M620" s="136"/>
    </row>
    <row r="621" spans="2:13" ht="21.75" customHeight="1">
      <c r="B621" s="135">
        <f t="shared" si="37"/>
        <v>613</v>
      </c>
      <c r="C621" s="326" t="s">
        <v>2289</v>
      </c>
      <c r="D621" s="289" t="s">
        <v>2268</v>
      </c>
      <c r="E621" s="139">
        <v>36.302733</v>
      </c>
      <c r="F621" s="139">
        <v>126.519862</v>
      </c>
      <c r="G621" s="136"/>
      <c r="H621" s="226"/>
      <c r="I621" s="305">
        <v>1</v>
      </c>
      <c r="J621" s="136"/>
      <c r="K621" s="218"/>
      <c r="L621" s="136"/>
      <c r="M621" s="136"/>
    </row>
    <row r="622" spans="2:13" ht="21.75" customHeight="1">
      <c r="B622" s="135">
        <f t="shared" si="37"/>
        <v>614</v>
      </c>
      <c r="C622" s="327" t="s">
        <v>2290</v>
      </c>
      <c r="D622" s="160" t="s">
        <v>2269</v>
      </c>
      <c r="E622" s="139">
        <v>36.302355</v>
      </c>
      <c r="F622" s="139">
        <v>126.52137</v>
      </c>
      <c r="G622" s="136"/>
      <c r="H622" s="226"/>
      <c r="I622" s="304">
        <v>1</v>
      </c>
      <c r="J622" s="136"/>
      <c r="K622" s="218"/>
      <c r="L622" s="136"/>
      <c r="M622" s="136"/>
    </row>
    <row r="623" spans="2:13" ht="21.75" customHeight="1">
      <c r="B623" s="135">
        <f t="shared" si="37"/>
        <v>615</v>
      </c>
      <c r="C623" s="328" t="s">
        <v>2291</v>
      </c>
      <c r="D623" s="161" t="s">
        <v>2270</v>
      </c>
      <c r="E623" s="139">
        <v>36.354809</v>
      </c>
      <c r="F623" s="139">
        <v>126.589469</v>
      </c>
      <c r="G623" s="136"/>
      <c r="H623" s="226"/>
      <c r="I623" s="304">
        <v>1</v>
      </c>
      <c r="J623" s="136"/>
      <c r="K623" s="218"/>
      <c r="L623" s="136"/>
      <c r="M623" s="136"/>
    </row>
    <row r="624" spans="2:13" ht="21.75" customHeight="1">
      <c r="B624" s="135">
        <f t="shared" si="37"/>
        <v>616</v>
      </c>
      <c r="C624" s="327" t="s">
        <v>2292</v>
      </c>
      <c r="D624" s="160" t="s">
        <v>2271</v>
      </c>
      <c r="E624" s="139">
        <v>36.354008</v>
      </c>
      <c r="F624" s="139">
        <v>126.591667</v>
      </c>
      <c r="G624" s="136"/>
      <c r="H624" s="226"/>
      <c r="I624" s="304">
        <v>2</v>
      </c>
      <c r="J624" s="136"/>
      <c r="K624" s="218"/>
      <c r="L624" s="136"/>
      <c r="M624" s="136"/>
    </row>
    <row r="625" spans="2:13" ht="21.75" customHeight="1">
      <c r="B625" s="135">
        <f t="shared" si="37"/>
        <v>617</v>
      </c>
      <c r="C625" s="327" t="s">
        <v>2293</v>
      </c>
      <c r="D625" s="160" t="s">
        <v>2272</v>
      </c>
      <c r="E625" s="139">
        <v>36.3174575</v>
      </c>
      <c r="F625" s="139">
        <v>126.6139664</v>
      </c>
      <c r="G625" s="136"/>
      <c r="H625" s="226"/>
      <c r="I625" s="304">
        <v>1</v>
      </c>
      <c r="J625" s="136"/>
      <c r="K625" s="218"/>
      <c r="L625" s="136"/>
      <c r="M625" s="136"/>
    </row>
    <row r="626" spans="2:13" ht="21.75" customHeight="1">
      <c r="B626" s="135">
        <f t="shared" si="37"/>
        <v>618</v>
      </c>
      <c r="C626" s="327" t="s">
        <v>2294</v>
      </c>
      <c r="D626" s="160" t="s">
        <v>2273</v>
      </c>
      <c r="E626" s="139">
        <v>36.443981</v>
      </c>
      <c r="F626" s="139">
        <v>126.501425</v>
      </c>
      <c r="G626" s="136"/>
      <c r="H626" s="226"/>
      <c r="I626" s="304">
        <v>1</v>
      </c>
      <c r="J626" s="136"/>
      <c r="K626" s="218"/>
      <c r="L626" s="136"/>
      <c r="M626" s="136"/>
    </row>
    <row r="627" spans="2:13" ht="21.75" customHeight="1">
      <c r="B627" s="135">
        <f t="shared" si="37"/>
        <v>619</v>
      </c>
      <c r="C627" s="328" t="s">
        <v>2295</v>
      </c>
      <c r="D627" s="161" t="s">
        <v>2274</v>
      </c>
      <c r="E627" s="139">
        <v>36.358835</v>
      </c>
      <c r="F627" s="139">
        <v>126.577736</v>
      </c>
      <c r="G627" s="136"/>
      <c r="H627" s="226"/>
      <c r="I627" s="304">
        <v>1</v>
      </c>
      <c r="J627" s="136"/>
      <c r="K627" s="218"/>
      <c r="L627" s="136"/>
      <c r="M627" s="136"/>
    </row>
    <row r="628" spans="2:13" ht="21.75" customHeight="1">
      <c r="B628" s="135">
        <f t="shared" si="37"/>
        <v>620</v>
      </c>
      <c r="C628" s="328" t="s">
        <v>2296</v>
      </c>
      <c r="D628" s="161" t="s">
        <v>2275</v>
      </c>
      <c r="E628" s="139">
        <v>36.387014</v>
      </c>
      <c r="F628" s="139">
        <v>126.652127</v>
      </c>
      <c r="G628" s="136"/>
      <c r="H628" s="226"/>
      <c r="I628" s="304">
        <v>1</v>
      </c>
      <c r="J628" s="136"/>
      <c r="K628" s="218"/>
      <c r="L628" s="136"/>
      <c r="M628" s="136"/>
    </row>
    <row r="629" spans="2:13" ht="21.75" customHeight="1">
      <c r="B629" s="135">
        <f t="shared" si="37"/>
        <v>621</v>
      </c>
      <c r="C629" s="328" t="s">
        <v>2297</v>
      </c>
      <c r="D629" s="161" t="s">
        <v>2276</v>
      </c>
      <c r="E629" s="139">
        <v>36.2052515</v>
      </c>
      <c r="F629" s="139">
        <v>126.6347944</v>
      </c>
      <c r="G629" s="136"/>
      <c r="H629" s="226"/>
      <c r="I629" s="304">
        <v>1</v>
      </c>
      <c r="J629" s="136"/>
      <c r="K629" s="218"/>
      <c r="L629" s="136"/>
      <c r="M629" s="136"/>
    </row>
    <row r="630" spans="2:13" ht="21.75" customHeight="1">
      <c r="B630" s="135">
        <f t="shared" si="37"/>
        <v>622</v>
      </c>
      <c r="C630" s="328" t="s">
        <v>2298</v>
      </c>
      <c r="D630" s="161" t="s">
        <v>2277</v>
      </c>
      <c r="E630" s="139">
        <v>36.2091523</v>
      </c>
      <c r="F630" s="139">
        <v>126.6324068</v>
      </c>
      <c r="G630" s="136"/>
      <c r="H630" s="226"/>
      <c r="I630" s="304">
        <v>1</v>
      </c>
      <c r="J630" s="136"/>
      <c r="K630" s="218"/>
      <c r="L630" s="136"/>
      <c r="M630" s="136"/>
    </row>
    <row r="631" spans="2:13" ht="21.75" customHeight="1">
      <c r="B631" s="135">
        <f t="shared" si="37"/>
        <v>623</v>
      </c>
      <c r="C631" s="328" t="s">
        <v>2299</v>
      </c>
      <c r="D631" s="161" t="s">
        <v>2316</v>
      </c>
      <c r="E631" s="139">
        <v>36.3055467</v>
      </c>
      <c r="F631" s="139">
        <v>126.6149469</v>
      </c>
      <c r="G631" s="136"/>
      <c r="H631" s="226"/>
      <c r="I631" s="304">
        <v>1</v>
      </c>
      <c r="J631" s="136"/>
      <c r="K631" s="218"/>
      <c r="L631" s="136"/>
      <c r="M631" s="136"/>
    </row>
    <row r="632" spans="2:13" ht="21.75" customHeight="1">
      <c r="B632" s="135">
        <f t="shared" si="37"/>
        <v>624</v>
      </c>
      <c r="C632" s="328" t="s">
        <v>2300</v>
      </c>
      <c r="D632" s="161" t="s">
        <v>2278</v>
      </c>
      <c r="E632" s="139">
        <v>36.20502</v>
      </c>
      <c r="F632" s="139">
        <v>126.5612545</v>
      </c>
      <c r="G632" s="136"/>
      <c r="H632" s="226"/>
      <c r="I632" s="304">
        <v>2</v>
      </c>
      <c r="J632" s="136"/>
      <c r="K632" s="218"/>
      <c r="L632" s="136"/>
      <c r="M632" s="136"/>
    </row>
    <row r="633" spans="2:13" ht="21.75" customHeight="1">
      <c r="B633" s="135">
        <f t="shared" si="37"/>
        <v>625</v>
      </c>
      <c r="C633" s="328" t="s">
        <v>2301</v>
      </c>
      <c r="D633" s="161" t="s">
        <v>2279</v>
      </c>
      <c r="E633" s="139">
        <v>36.2259205</v>
      </c>
      <c r="F633" s="139">
        <v>126.547785</v>
      </c>
      <c r="G633" s="136"/>
      <c r="H633" s="226"/>
      <c r="I633" s="304">
        <v>2</v>
      </c>
      <c r="J633" s="136"/>
      <c r="K633" s="218"/>
      <c r="L633" s="136"/>
      <c r="M633" s="136"/>
    </row>
    <row r="634" spans="2:13" ht="21.75" customHeight="1">
      <c r="B634" s="135">
        <f t="shared" si="37"/>
        <v>626</v>
      </c>
      <c r="C634" s="328" t="s">
        <v>2302</v>
      </c>
      <c r="D634" s="161" t="s">
        <v>2280</v>
      </c>
      <c r="E634" s="139">
        <v>36.2315346</v>
      </c>
      <c r="F634" s="139">
        <v>126.5429998</v>
      </c>
      <c r="G634" s="136"/>
      <c r="H634" s="226"/>
      <c r="I634" s="304">
        <v>1</v>
      </c>
      <c r="J634" s="136"/>
      <c r="K634" s="218"/>
      <c r="L634" s="136"/>
      <c r="M634" s="136"/>
    </row>
    <row r="635" spans="2:13" ht="21.75" customHeight="1">
      <c r="B635" s="135">
        <f t="shared" si="37"/>
        <v>627</v>
      </c>
      <c r="C635" s="328" t="s">
        <v>2303</v>
      </c>
      <c r="D635" s="161" t="s">
        <v>2281</v>
      </c>
      <c r="E635" s="139">
        <v>36.3288804</v>
      </c>
      <c r="F635" s="139">
        <v>126.5646093</v>
      </c>
      <c r="G635" s="136"/>
      <c r="H635" s="226"/>
      <c r="I635" s="304">
        <v>1</v>
      </c>
      <c r="J635" s="136"/>
      <c r="K635" s="218"/>
      <c r="L635" s="136"/>
      <c r="M635" s="136"/>
    </row>
    <row r="636" spans="2:13" ht="21.75" customHeight="1">
      <c r="B636" s="135">
        <f t="shared" si="37"/>
        <v>628</v>
      </c>
      <c r="C636" s="328" t="s">
        <v>2304</v>
      </c>
      <c r="D636" s="312" t="s">
        <v>2282</v>
      </c>
      <c r="E636" s="139">
        <v>36.346592</v>
      </c>
      <c r="F636" s="139">
        <v>126.606648</v>
      </c>
      <c r="G636" s="136"/>
      <c r="H636" s="226"/>
      <c r="I636" s="304">
        <v>1</v>
      </c>
      <c r="J636" s="136"/>
      <c r="K636" s="218"/>
      <c r="L636" s="136"/>
      <c r="M636" s="136"/>
    </row>
    <row r="637" spans="2:13" ht="21.75" customHeight="1">
      <c r="B637" s="135">
        <f t="shared" si="37"/>
        <v>629</v>
      </c>
      <c r="C637" s="328" t="s">
        <v>2305</v>
      </c>
      <c r="D637" s="313" t="s">
        <v>2283</v>
      </c>
      <c r="E637" s="139">
        <v>36.476831</v>
      </c>
      <c r="F637" s="139">
        <v>126.536806</v>
      </c>
      <c r="G637" s="136"/>
      <c r="H637" s="226"/>
      <c r="I637" s="304">
        <v>1</v>
      </c>
      <c r="J637" s="136"/>
      <c r="K637" s="218"/>
      <c r="L637" s="136"/>
      <c r="M637" s="136"/>
    </row>
    <row r="638" spans="2:13" ht="21.75" customHeight="1">
      <c r="B638" s="135">
        <f t="shared" si="37"/>
        <v>630</v>
      </c>
      <c r="C638" s="328" t="s">
        <v>2306</v>
      </c>
      <c r="D638" s="314" t="s">
        <v>2284</v>
      </c>
      <c r="E638" s="139">
        <v>36.385126</v>
      </c>
      <c r="F638" s="139">
        <v>126.510354</v>
      </c>
      <c r="G638" s="136"/>
      <c r="H638" s="226"/>
      <c r="I638" s="304">
        <v>1</v>
      </c>
      <c r="J638" s="136"/>
      <c r="K638" s="218"/>
      <c r="L638" s="136"/>
      <c r="M638" s="136"/>
    </row>
    <row r="639" spans="2:13" ht="21.75" customHeight="1">
      <c r="B639" s="135">
        <f t="shared" si="37"/>
        <v>631</v>
      </c>
      <c r="C639" s="329" t="s">
        <v>2307</v>
      </c>
      <c r="D639" s="315" t="s">
        <v>2285</v>
      </c>
      <c r="E639" s="139">
        <v>36.199079</v>
      </c>
      <c r="F639" s="139">
        <v>126.53874</v>
      </c>
      <c r="G639" s="136"/>
      <c r="H639" s="226"/>
      <c r="I639" s="318">
        <v>1</v>
      </c>
      <c r="J639" s="136"/>
      <c r="K639" s="218"/>
      <c r="L639" s="136"/>
      <c r="M639" s="136"/>
    </row>
    <row r="640" spans="2:13" ht="21.75" customHeight="1">
      <c r="B640" s="135">
        <f t="shared" si="37"/>
        <v>632</v>
      </c>
      <c r="C640" s="330" t="s">
        <v>2308</v>
      </c>
      <c r="D640" s="316" t="s">
        <v>2286</v>
      </c>
      <c r="E640" s="139">
        <v>36.327901</v>
      </c>
      <c r="F640" s="139">
        <v>126.504449</v>
      </c>
      <c r="G640" s="136"/>
      <c r="H640" s="226"/>
      <c r="I640" s="321">
        <v>1</v>
      </c>
      <c r="J640" s="322"/>
      <c r="K640" s="218"/>
      <c r="L640" s="136"/>
      <c r="M640" s="136"/>
    </row>
    <row r="641" spans="2:13" ht="21.75" customHeight="1">
      <c r="B641" s="135">
        <f t="shared" si="37"/>
        <v>633</v>
      </c>
      <c r="C641" s="331" t="s">
        <v>2309</v>
      </c>
      <c r="D641" s="315" t="s">
        <v>2287</v>
      </c>
      <c r="E641" s="139">
        <v>36.326995</v>
      </c>
      <c r="F641" s="139">
        <v>126.504282</v>
      </c>
      <c r="G641" s="136"/>
      <c r="H641" s="319"/>
      <c r="I641" s="323">
        <v>2</v>
      </c>
      <c r="J641" s="324"/>
      <c r="K641" s="320"/>
      <c r="L641" s="136"/>
      <c r="M641" s="136"/>
    </row>
    <row r="642" spans="2:13" ht="21.75" customHeight="1">
      <c r="B642" s="135">
        <f t="shared" si="37"/>
        <v>634</v>
      </c>
      <c r="C642" s="317" t="s">
        <v>2310</v>
      </c>
      <c r="D642" s="316" t="s">
        <v>2311</v>
      </c>
      <c r="E642" s="139">
        <v>36.353084</v>
      </c>
      <c r="F642" s="139">
        <v>126.594051</v>
      </c>
      <c r="G642" s="136"/>
      <c r="H642" s="226"/>
      <c r="I642" s="340">
        <v>5</v>
      </c>
      <c r="J642" s="341"/>
      <c r="K642" s="342"/>
      <c r="L642" s="136"/>
      <c r="M642" s="136"/>
    </row>
    <row r="643" spans="2:13" ht="21.75" customHeight="1">
      <c r="B643" s="135">
        <f t="shared" si="37"/>
        <v>635</v>
      </c>
      <c r="C643" s="317" t="s">
        <v>2313</v>
      </c>
      <c r="D643" s="316" t="s">
        <v>2312</v>
      </c>
      <c r="E643" s="139">
        <v>36.352534</v>
      </c>
      <c r="F643" s="139">
        <v>126.595715</v>
      </c>
      <c r="G643" s="136"/>
      <c r="H643" s="226"/>
      <c r="I643" s="304">
        <v>5</v>
      </c>
      <c r="J643" s="136"/>
      <c r="K643" s="218"/>
      <c r="L643" s="136"/>
      <c r="M643" s="136"/>
    </row>
    <row r="644" spans="2:13" ht="21.75" customHeight="1">
      <c r="B644" s="135">
        <f t="shared" si="37"/>
        <v>636</v>
      </c>
      <c r="C644" s="317" t="s">
        <v>2314</v>
      </c>
      <c r="D644" s="316" t="s">
        <v>2315</v>
      </c>
      <c r="E644" s="139">
        <v>36.234421</v>
      </c>
      <c r="F644" s="139">
        <v>126.6005321</v>
      </c>
      <c r="G644" s="136"/>
      <c r="H644" s="226"/>
      <c r="I644" s="304">
        <v>1</v>
      </c>
      <c r="J644" s="136"/>
      <c r="K644" s="218"/>
      <c r="L644" s="136"/>
      <c r="M644" s="136"/>
    </row>
    <row r="645" spans="2:13" ht="21.75" customHeight="1">
      <c r="B645" s="135">
        <f t="shared" si="37"/>
        <v>637</v>
      </c>
      <c r="C645" s="311" t="s">
        <v>2325</v>
      </c>
      <c r="D645" s="311" t="s">
        <v>2364</v>
      </c>
      <c r="E645" s="344">
        <v>36.22777</v>
      </c>
      <c r="F645" s="292">
        <v>126.55053</v>
      </c>
      <c r="G645" s="136"/>
      <c r="H645" s="226"/>
      <c r="I645" s="304">
        <v>2</v>
      </c>
      <c r="J645" s="136"/>
      <c r="K645" s="218"/>
      <c r="L645" s="136"/>
      <c r="M645" s="136"/>
    </row>
    <row r="646" spans="2:13" ht="21.75" customHeight="1">
      <c r="B646" s="135">
        <f t="shared" si="37"/>
        <v>638</v>
      </c>
      <c r="C646" s="334" t="s">
        <v>2326</v>
      </c>
      <c r="D646" s="334" t="s">
        <v>2365</v>
      </c>
      <c r="E646" s="292">
        <v>36.39763</v>
      </c>
      <c r="F646" s="292">
        <v>126.56953</v>
      </c>
      <c r="G646" s="136"/>
      <c r="H646" s="226"/>
      <c r="I646" s="304">
        <v>2</v>
      </c>
      <c r="J646" s="136"/>
      <c r="K646" s="218"/>
      <c r="L646" s="136"/>
      <c r="M646" s="136"/>
    </row>
    <row r="647" spans="2:13" ht="21.75" customHeight="1">
      <c r="B647" s="135">
        <f t="shared" si="37"/>
        <v>639</v>
      </c>
      <c r="C647" s="334" t="s">
        <v>2327</v>
      </c>
      <c r="D647" s="334" t="s">
        <v>2366</v>
      </c>
      <c r="E647" s="292">
        <v>36.43899</v>
      </c>
      <c r="F647" s="292">
        <v>126.52204</v>
      </c>
      <c r="G647" s="136"/>
      <c r="H647" s="226"/>
      <c r="I647" s="304">
        <v>3</v>
      </c>
      <c r="J647" s="136"/>
      <c r="K647" s="218"/>
      <c r="L647" s="136"/>
      <c r="M647" s="136"/>
    </row>
    <row r="648" spans="2:13" ht="21.75" customHeight="1">
      <c r="B648" s="135">
        <f t="shared" si="37"/>
        <v>640</v>
      </c>
      <c r="C648" s="334" t="s">
        <v>2328</v>
      </c>
      <c r="D648" s="334" t="s">
        <v>2367</v>
      </c>
      <c r="E648" s="292">
        <v>36.42186</v>
      </c>
      <c r="F648" s="292">
        <v>126.55052</v>
      </c>
      <c r="G648" s="136"/>
      <c r="H648" s="226"/>
      <c r="I648" s="304">
        <v>2</v>
      </c>
      <c r="J648" s="136"/>
      <c r="K648" s="218"/>
      <c r="L648" s="136"/>
      <c r="M648" s="136"/>
    </row>
    <row r="649" spans="2:13" ht="21.75" customHeight="1">
      <c r="B649" s="135">
        <f t="shared" si="37"/>
        <v>641</v>
      </c>
      <c r="C649" s="334" t="s">
        <v>2329</v>
      </c>
      <c r="D649" s="334" t="s">
        <v>2368</v>
      </c>
      <c r="E649" s="292">
        <v>36.43615</v>
      </c>
      <c r="F649" s="292">
        <v>126.55735</v>
      </c>
      <c r="G649" s="136"/>
      <c r="H649" s="226"/>
      <c r="I649" s="304">
        <v>1</v>
      </c>
      <c r="J649" s="136"/>
      <c r="K649" s="218"/>
      <c r="L649" s="136"/>
      <c r="M649" s="136"/>
    </row>
    <row r="650" spans="2:13" ht="21.75" customHeight="1">
      <c r="B650" s="135">
        <f aca="true" t="shared" si="38" ref="B650:B687">ROW()-8</f>
        <v>642</v>
      </c>
      <c r="C650" s="334" t="s">
        <v>2330</v>
      </c>
      <c r="D650" s="334" t="s">
        <v>2369</v>
      </c>
      <c r="E650" s="345">
        <v>36.22777</v>
      </c>
      <c r="F650" s="345">
        <v>126.55053</v>
      </c>
      <c r="G650" s="136"/>
      <c r="H650" s="226"/>
      <c r="I650" s="304">
        <v>2</v>
      </c>
      <c r="J650" s="136"/>
      <c r="K650" s="218"/>
      <c r="L650" s="136"/>
      <c r="M650" s="136"/>
    </row>
    <row r="651" spans="2:13" ht="21.75" customHeight="1">
      <c r="B651" s="135">
        <f t="shared" si="38"/>
        <v>643</v>
      </c>
      <c r="C651" s="334" t="s">
        <v>2331</v>
      </c>
      <c r="D651" s="334" t="s">
        <v>2370</v>
      </c>
      <c r="E651" s="345">
        <v>36.27568</v>
      </c>
      <c r="F651" s="345">
        <v>126.53854</v>
      </c>
      <c r="G651" s="136"/>
      <c r="H651" s="226"/>
      <c r="I651" s="304">
        <v>2</v>
      </c>
      <c r="J651" s="136"/>
      <c r="K651" s="218"/>
      <c r="L651" s="136"/>
      <c r="M651" s="136"/>
    </row>
    <row r="652" spans="2:13" ht="21.75" customHeight="1">
      <c r="B652" s="135">
        <f t="shared" si="38"/>
        <v>644</v>
      </c>
      <c r="C652" s="334" t="s">
        <v>2332</v>
      </c>
      <c r="D652" s="334" t="s">
        <v>2371</v>
      </c>
      <c r="E652" s="345">
        <v>36.20463</v>
      </c>
      <c r="F652" s="345">
        <v>126.67451</v>
      </c>
      <c r="G652" s="136"/>
      <c r="H652" s="226"/>
      <c r="I652" s="304">
        <v>2</v>
      </c>
      <c r="J652" s="136"/>
      <c r="K652" s="218"/>
      <c r="L652" s="136"/>
      <c r="M652" s="136"/>
    </row>
    <row r="653" spans="2:13" ht="21.75" customHeight="1">
      <c r="B653" s="135">
        <f t="shared" si="38"/>
        <v>645</v>
      </c>
      <c r="C653" s="334" t="s">
        <v>2333</v>
      </c>
      <c r="D653" s="334" t="s">
        <v>2372</v>
      </c>
      <c r="E653" s="345">
        <v>36.35239</v>
      </c>
      <c r="F653" s="345">
        <v>126.59842</v>
      </c>
      <c r="G653" s="136"/>
      <c r="H653" s="226"/>
      <c r="I653" s="304">
        <v>1</v>
      </c>
      <c r="J653" s="136"/>
      <c r="K653" s="218"/>
      <c r="L653" s="136"/>
      <c r="M653" s="136"/>
    </row>
    <row r="654" spans="2:13" ht="21.75" customHeight="1">
      <c r="B654" s="135">
        <f t="shared" si="38"/>
        <v>646</v>
      </c>
      <c r="C654" s="334" t="s">
        <v>2334</v>
      </c>
      <c r="D654" s="334" t="s">
        <v>2373</v>
      </c>
      <c r="E654" s="345"/>
      <c r="F654" s="345">
        <v>126.59464</v>
      </c>
      <c r="G654" s="136"/>
      <c r="H654" s="226"/>
      <c r="I654" s="304">
        <v>2</v>
      </c>
      <c r="J654" s="136"/>
      <c r="K654" s="218"/>
      <c r="L654" s="136"/>
      <c r="M654" s="136"/>
    </row>
    <row r="655" spans="2:13" ht="21.75" customHeight="1">
      <c r="B655" s="135">
        <f t="shared" si="38"/>
        <v>647</v>
      </c>
      <c r="C655" s="334" t="s">
        <v>2335</v>
      </c>
      <c r="D655" s="334" t="s">
        <v>2374</v>
      </c>
      <c r="E655" s="345">
        <v>36.35158</v>
      </c>
      <c r="F655" s="345">
        <v>126.59151</v>
      </c>
      <c r="G655" s="136"/>
      <c r="H655" s="226"/>
      <c r="I655" s="304">
        <v>4</v>
      </c>
      <c r="J655" s="136"/>
      <c r="K655" s="218"/>
      <c r="L655" s="136"/>
      <c r="M655" s="136"/>
    </row>
    <row r="656" spans="2:13" ht="21.75" customHeight="1">
      <c r="B656" s="135">
        <f t="shared" si="38"/>
        <v>648</v>
      </c>
      <c r="C656" s="334" t="s">
        <v>2336</v>
      </c>
      <c r="D656" s="334" t="s">
        <v>2375</v>
      </c>
      <c r="E656" s="345">
        <v>36.35864</v>
      </c>
      <c r="F656" s="345">
        <v>126.58102</v>
      </c>
      <c r="G656" s="136"/>
      <c r="H656" s="226"/>
      <c r="I656" s="304">
        <v>2</v>
      </c>
      <c r="J656" s="136"/>
      <c r="K656" s="218"/>
      <c r="L656" s="136"/>
      <c r="M656" s="136"/>
    </row>
    <row r="657" spans="2:13" ht="21.75" customHeight="1">
      <c r="B657" s="135">
        <f t="shared" si="38"/>
        <v>649</v>
      </c>
      <c r="C657" s="334" t="s">
        <v>2337</v>
      </c>
      <c r="D657" s="334" t="s">
        <v>2376</v>
      </c>
      <c r="E657" s="345">
        <v>36.35476</v>
      </c>
      <c r="F657" s="345">
        <v>126.58755</v>
      </c>
      <c r="G657" s="136"/>
      <c r="H657" s="226"/>
      <c r="I657" s="304">
        <v>2</v>
      </c>
      <c r="J657" s="136"/>
      <c r="K657" s="218"/>
      <c r="L657" s="136"/>
      <c r="M657" s="136"/>
    </row>
    <row r="658" spans="2:13" ht="21.75" customHeight="1">
      <c r="B658" s="135">
        <f t="shared" si="38"/>
        <v>650</v>
      </c>
      <c r="C658" s="334" t="s">
        <v>2338</v>
      </c>
      <c r="D658" s="334" t="s">
        <v>2377</v>
      </c>
      <c r="E658" s="345">
        <v>36.35057</v>
      </c>
      <c r="F658" s="345">
        <v>126.59303</v>
      </c>
      <c r="G658" s="136"/>
      <c r="H658" s="226"/>
      <c r="I658" s="304">
        <v>1</v>
      </c>
      <c r="J658" s="136"/>
      <c r="K658" s="218"/>
      <c r="L658" s="136"/>
      <c r="M658" s="136"/>
    </row>
    <row r="659" spans="2:13" ht="21.75" customHeight="1">
      <c r="B659" s="135">
        <f t="shared" si="38"/>
        <v>651</v>
      </c>
      <c r="C659" s="334" t="s">
        <v>2339</v>
      </c>
      <c r="D659" s="334" t="s">
        <v>2378</v>
      </c>
      <c r="E659" s="345">
        <v>36.35516</v>
      </c>
      <c r="F659" s="345">
        <v>126.58581</v>
      </c>
      <c r="G659" s="136"/>
      <c r="H659" s="226"/>
      <c r="I659" s="304">
        <v>2</v>
      </c>
      <c r="J659" s="136"/>
      <c r="K659" s="218"/>
      <c r="L659" s="136"/>
      <c r="M659" s="136"/>
    </row>
    <row r="660" spans="2:13" ht="21.75" customHeight="1">
      <c r="B660" s="135">
        <f t="shared" si="38"/>
        <v>652</v>
      </c>
      <c r="C660" s="334" t="s">
        <v>2340</v>
      </c>
      <c r="D660" s="334" t="s">
        <v>2379</v>
      </c>
      <c r="E660" s="345">
        <v>36.35325</v>
      </c>
      <c r="F660" s="345" t="s">
        <v>2405</v>
      </c>
      <c r="G660" s="136"/>
      <c r="H660" s="226"/>
      <c r="I660" s="304">
        <v>3</v>
      </c>
      <c r="J660" s="136"/>
      <c r="K660" s="218"/>
      <c r="L660" s="136"/>
      <c r="M660" s="136"/>
    </row>
    <row r="661" spans="2:13" ht="21.75" customHeight="1">
      <c r="B661" s="135">
        <f t="shared" si="38"/>
        <v>653</v>
      </c>
      <c r="C661" s="334" t="s">
        <v>2341</v>
      </c>
      <c r="D661" s="334" t="s">
        <v>2380</v>
      </c>
      <c r="E661" s="345">
        <v>36.34762</v>
      </c>
      <c r="F661" s="345">
        <v>126.60437</v>
      </c>
      <c r="G661" s="136"/>
      <c r="H661" s="226"/>
      <c r="I661" s="304">
        <v>2</v>
      </c>
      <c r="J661" s="136"/>
      <c r="K661" s="218"/>
      <c r="L661" s="136"/>
      <c r="M661" s="136"/>
    </row>
    <row r="662" spans="2:13" ht="21.75" customHeight="1">
      <c r="B662" s="135">
        <f t="shared" si="38"/>
        <v>654</v>
      </c>
      <c r="C662" s="334" t="s">
        <v>2342</v>
      </c>
      <c r="D662" s="334" t="s">
        <v>2381</v>
      </c>
      <c r="E662" s="345">
        <v>36.32955</v>
      </c>
      <c r="F662" s="345">
        <v>126.60153</v>
      </c>
      <c r="G662" s="136"/>
      <c r="H662" s="226"/>
      <c r="I662" s="304">
        <v>2</v>
      </c>
      <c r="J662" s="136"/>
      <c r="K662" s="218"/>
      <c r="L662" s="136"/>
      <c r="M662" s="136"/>
    </row>
    <row r="663" spans="2:13" ht="21.75" customHeight="1">
      <c r="B663" s="135">
        <f t="shared" si="38"/>
        <v>655</v>
      </c>
      <c r="C663" s="334" t="s">
        <v>2343</v>
      </c>
      <c r="D663" s="334" t="s">
        <v>2382</v>
      </c>
      <c r="E663" s="345">
        <v>36.32697</v>
      </c>
      <c r="F663" s="345">
        <v>126.60542</v>
      </c>
      <c r="G663" s="136"/>
      <c r="H663" s="226"/>
      <c r="I663" s="304">
        <v>2</v>
      </c>
      <c r="J663" s="136"/>
      <c r="K663" s="218"/>
      <c r="L663" s="136"/>
      <c r="M663" s="136"/>
    </row>
    <row r="664" spans="2:13" ht="21.75" customHeight="1">
      <c r="B664" s="135">
        <f t="shared" si="38"/>
        <v>656</v>
      </c>
      <c r="C664" s="334" t="s">
        <v>2344</v>
      </c>
      <c r="D664" s="334" t="s">
        <v>2383</v>
      </c>
      <c r="E664" s="345">
        <v>36.33302</v>
      </c>
      <c r="F664" s="345">
        <v>126.60743</v>
      </c>
      <c r="G664" s="136"/>
      <c r="H664" s="226"/>
      <c r="I664" s="304">
        <v>2</v>
      </c>
      <c r="J664" s="136"/>
      <c r="K664" s="218"/>
      <c r="L664" s="136"/>
      <c r="M664" s="136"/>
    </row>
    <row r="665" spans="2:13" ht="21.75" customHeight="1">
      <c r="B665" s="135">
        <f t="shared" si="38"/>
        <v>657</v>
      </c>
      <c r="C665" s="334" t="s">
        <v>2345</v>
      </c>
      <c r="D665" s="334" t="s">
        <v>2384</v>
      </c>
      <c r="E665" s="345">
        <v>36.31202</v>
      </c>
      <c r="F665" s="345">
        <v>126.51491</v>
      </c>
      <c r="G665" s="136"/>
      <c r="H665" s="226"/>
      <c r="I665" s="304">
        <v>3</v>
      </c>
      <c r="J665" s="136"/>
      <c r="K665" s="218"/>
      <c r="L665" s="136"/>
      <c r="M665" s="136"/>
    </row>
    <row r="666" spans="2:13" ht="21.75" customHeight="1">
      <c r="B666" s="135">
        <f t="shared" si="38"/>
        <v>658</v>
      </c>
      <c r="C666" s="334" t="s">
        <v>2346</v>
      </c>
      <c r="D666" s="334" t="s">
        <v>2385</v>
      </c>
      <c r="E666" s="345">
        <v>36.32347</v>
      </c>
      <c r="F666" s="345">
        <v>126.51078</v>
      </c>
      <c r="G666" s="136"/>
      <c r="H666" s="226"/>
      <c r="I666" s="304">
        <v>2</v>
      </c>
      <c r="J666" s="136"/>
      <c r="K666" s="218"/>
      <c r="L666" s="136"/>
      <c r="M666" s="136"/>
    </row>
    <row r="667" spans="2:13" ht="21.75" customHeight="1">
      <c r="B667" s="135">
        <f t="shared" si="38"/>
        <v>659</v>
      </c>
      <c r="C667" s="338" t="s">
        <v>2347</v>
      </c>
      <c r="D667" s="338" t="s">
        <v>2386</v>
      </c>
      <c r="E667" s="139">
        <v>36.2415</v>
      </c>
      <c r="F667" s="139">
        <v>126.59137</v>
      </c>
      <c r="G667" s="136"/>
      <c r="H667" s="226"/>
      <c r="I667" s="304">
        <v>1</v>
      </c>
      <c r="J667" s="136"/>
      <c r="K667" s="218"/>
      <c r="L667" s="136"/>
      <c r="M667" s="136"/>
    </row>
    <row r="668" spans="2:13" ht="21.75" customHeight="1">
      <c r="B668" s="135">
        <f t="shared" si="38"/>
        <v>660</v>
      </c>
      <c r="C668" s="334" t="s">
        <v>2348</v>
      </c>
      <c r="D668" s="334" t="s">
        <v>2387</v>
      </c>
      <c r="E668" s="139"/>
      <c r="F668" s="139"/>
      <c r="G668" s="136"/>
      <c r="H668" s="226"/>
      <c r="I668" s="304">
        <v>1</v>
      </c>
      <c r="J668" s="136"/>
      <c r="K668" s="218"/>
      <c r="L668" s="136"/>
      <c r="M668" s="136"/>
    </row>
    <row r="669" spans="2:13" ht="21.75" customHeight="1">
      <c r="B669" s="135">
        <f t="shared" si="38"/>
        <v>661</v>
      </c>
      <c r="C669" s="334" t="s">
        <v>2349</v>
      </c>
      <c r="D669" s="334" t="s">
        <v>2388</v>
      </c>
      <c r="E669" s="139"/>
      <c r="F669" s="139"/>
      <c r="G669" s="136"/>
      <c r="H669" s="226"/>
      <c r="I669" s="304">
        <v>1</v>
      </c>
      <c r="J669" s="136"/>
      <c r="K669" s="218"/>
      <c r="L669" s="136"/>
      <c r="M669" s="136"/>
    </row>
    <row r="670" spans="2:13" ht="21.75" customHeight="1">
      <c r="B670" s="135">
        <f t="shared" si="38"/>
        <v>662</v>
      </c>
      <c r="C670" s="339" t="s">
        <v>2350</v>
      </c>
      <c r="D670" s="339" t="s">
        <v>2389</v>
      </c>
      <c r="E670" s="139">
        <v>36.373626</v>
      </c>
      <c r="F670" s="139">
        <v>126.590711</v>
      </c>
      <c r="G670" s="136"/>
      <c r="H670" s="226"/>
      <c r="I670" s="343">
        <v>2</v>
      </c>
      <c r="J670" s="136"/>
      <c r="K670" s="218"/>
      <c r="L670" s="136"/>
      <c r="M670" s="136"/>
    </row>
    <row r="671" spans="2:13" ht="21.75" customHeight="1">
      <c r="B671" s="135">
        <f t="shared" si="38"/>
        <v>663</v>
      </c>
      <c r="C671" s="339" t="s">
        <v>2351</v>
      </c>
      <c r="D671" s="339" t="s">
        <v>2390</v>
      </c>
      <c r="E671" s="139">
        <v>36.382828</v>
      </c>
      <c r="F671" s="139">
        <v>126.601316</v>
      </c>
      <c r="G671" s="136"/>
      <c r="H671" s="226"/>
      <c r="I671" s="343">
        <v>2</v>
      </c>
      <c r="J671" s="136"/>
      <c r="K671" s="218"/>
      <c r="L671" s="136"/>
      <c r="M671" s="136"/>
    </row>
    <row r="672" spans="2:13" ht="21.75" customHeight="1">
      <c r="B672" s="135">
        <f t="shared" si="38"/>
        <v>664</v>
      </c>
      <c r="C672" s="339" t="s">
        <v>2352</v>
      </c>
      <c r="D672" s="339" t="s">
        <v>2391</v>
      </c>
      <c r="E672" s="139">
        <v>36.500276</v>
      </c>
      <c r="F672" s="139">
        <v>126.530321</v>
      </c>
      <c r="G672" s="136"/>
      <c r="H672" s="226"/>
      <c r="I672" s="343">
        <v>1</v>
      </c>
      <c r="J672" s="136"/>
      <c r="K672" s="218"/>
      <c r="L672" s="136"/>
      <c r="M672" s="136"/>
    </row>
    <row r="673" spans="2:13" ht="21.75" customHeight="1">
      <c r="B673" s="135">
        <f t="shared" si="38"/>
        <v>665</v>
      </c>
      <c r="C673" s="339" t="s">
        <v>2353</v>
      </c>
      <c r="D673" s="339" t="s">
        <v>2392</v>
      </c>
      <c r="E673" s="139">
        <v>36.49265</v>
      </c>
      <c r="F673" s="139">
        <v>126.5441</v>
      </c>
      <c r="G673" s="136"/>
      <c r="H673" s="226"/>
      <c r="I673" s="343">
        <v>2</v>
      </c>
      <c r="J673" s="136"/>
      <c r="K673" s="218"/>
      <c r="L673" s="136"/>
      <c r="M673" s="136"/>
    </row>
    <row r="674" spans="2:13" ht="21.75" customHeight="1">
      <c r="B674" s="135">
        <f t="shared" si="38"/>
        <v>666</v>
      </c>
      <c r="C674" s="339" t="s">
        <v>2354</v>
      </c>
      <c r="D674" s="339" t="s">
        <v>2393</v>
      </c>
      <c r="E674" s="139">
        <v>36.444904</v>
      </c>
      <c r="F674" s="139">
        <v>126.589704</v>
      </c>
      <c r="G674" s="136"/>
      <c r="H674" s="226"/>
      <c r="I674" s="343">
        <v>2</v>
      </c>
      <c r="J674" s="136"/>
      <c r="K674" s="218"/>
      <c r="L674" s="136"/>
      <c r="M674" s="136"/>
    </row>
    <row r="675" spans="2:13" ht="21.75" customHeight="1">
      <c r="B675" s="135">
        <f t="shared" si="38"/>
        <v>667</v>
      </c>
      <c r="C675" s="339" t="s">
        <v>2355</v>
      </c>
      <c r="D675" s="339" t="s">
        <v>2394</v>
      </c>
      <c r="E675" s="139">
        <v>36.38673</v>
      </c>
      <c r="F675" s="139">
        <v>126.680301</v>
      </c>
      <c r="G675" s="136"/>
      <c r="H675" s="226"/>
      <c r="I675" s="343">
        <v>1</v>
      </c>
      <c r="J675" s="136"/>
      <c r="K675" s="218"/>
      <c r="L675" s="136"/>
      <c r="M675" s="136"/>
    </row>
    <row r="676" spans="2:13" ht="21.75" customHeight="1">
      <c r="B676" s="135">
        <f t="shared" si="38"/>
        <v>668</v>
      </c>
      <c r="C676" s="339" t="s">
        <v>2356</v>
      </c>
      <c r="D676" s="339" t="s">
        <v>2395</v>
      </c>
      <c r="E676" s="139">
        <v>36.409919</v>
      </c>
      <c r="F676" s="139">
        <v>126.678148</v>
      </c>
      <c r="G676" s="136"/>
      <c r="H676" s="226"/>
      <c r="I676" s="304">
        <v>2</v>
      </c>
      <c r="J676" s="136"/>
      <c r="K676" s="218"/>
      <c r="L676" s="136"/>
      <c r="M676" s="136"/>
    </row>
    <row r="677" spans="2:13" ht="21.75" customHeight="1">
      <c r="B677" s="135">
        <f t="shared" si="38"/>
        <v>669</v>
      </c>
      <c r="C677" s="339" t="s">
        <v>2357</v>
      </c>
      <c r="D677" s="339" t="s">
        <v>2396</v>
      </c>
      <c r="E677" s="139">
        <v>36.230926</v>
      </c>
      <c r="F677" s="139">
        <v>126.642549</v>
      </c>
      <c r="G677" s="136"/>
      <c r="H677" s="226"/>
      <c r="I677" s="304">
        <v>2</v>
      </c>
      <c r="J677" s="136"/>
      <c r="K677" s="218"/>
      <c r="L677" s="136"/>
      <c r="M677" s="136"/>
    </row>
    <row r="678" spans="2:13" ht="21.75" customHeight="1">
      <c r="B678" s="135">
        <f t="shared" si="38"/>
        <v>670</v>
      </c>
      <c r="C678" s="339" t="s">
        <v>2358</v>
      </c>
      <c r="D678" s="339" t="s">
        <v>2397</v>
      </c>
      <c r="E678" s="139">
        <v>36.183037</v>
      </c>
      <c r="F678" s="139">
        <v>126.591417</v>
      </c>
      <c r="G678" s="136"/>
      <c r="H678" s="226"/>
      <c r="I678" s="304">
        <v>2</v>
      </c>
      <c r="J678" s="136"/>
      <c r="K678" s="218"/>
      <c r="L678" s="136"/>
      <c r="M678" s="136"/>
    </row>
    <row r="679" spans="2:13" ht="21.75" customHeight="1">
      <c r="B679" s="135">
        <f t="shared" si="38"/>
        <v>671</v>
      </c>
      <c r="C679" s="339" t="s">
        <v>2359</v>
      </c>
      <c r="D679" s="339" t="s">
        <v>2398</v>
      </c>
      <c r="E679" s="139">
        <v>36.225544</v>
      </c>
      <c r="F679" s="139">
        <v>126.660271</v>
      </c>
      <c r="G679" s="136"/>
      <c r="H679" s="226"/>
      <c r="I679" s="304">
        <v>1</v>
      </c>
      <c r="J679" s="136"/>
      <c r="K679" s="218"/>
      <c r="L679" s="136"/>
      <c r="M679" s="136"/>
    </row>
    <row r="680" spans="2:13" ht="21.75" customHeight="1">
      <c r="B680" s="135">
        <f t="shared" si="38"/>
        <v>672</v>
      </c>
      <c r="C680" s="339" t="s">
        <v>2360</v>
      </c>
      <c r="D680" s="339" t="s">
        <v>2399</v>
      </c>
      <c r="E680" s="139">
        <v>36.351448</v>
      </c>
      <c r="F680" s="139">
        <v>126.351448</v>
      </c>
      <c r="G680" s="136"/>
      <c r="H680" s="226"/>
      <c r="I680" s="304">
        <v>2</v>
      </c>
      <c r="J680" s="136"/>
      <c r="K680" s="218"/>
      <c r="L680" s="136"/>
      <c r="M680" s="136"/>
    </row>
    <row r="681" spans="2:13" ht="21.75" customHeight="1">
      <c r="B681" s="135">
        <f t="shared" si="38"/>
        <v>673</v>
      </c>
      <c r="C681" s="334" t="s">
        <v>2361</v>
      </c>
      <c r="D681" s="334" t="s">
        <v>2400</v>
      </c>
      <c r="E681" s="139">
        <v>36.451413</v>
      </c>
      <c r="F681" s="139">
        <v>126.554374</v>
      </c>
      <c r="G681" s="136"/>
      <c r="H681" s="226"/>
      <c r="I681" s="304">
        <v>1</v>
      </c>
      <c r="J681" s="136"/>
      <c r="K681" s="218"/>
      <c r="L681" s="136"/>
      <c r="M681" s="136"/>
    </row>
    <row r="682" spans="2:13" ht="21.75" customHeight="1">
      <c r="B682" s="135">
        <f t="shared" si="38"/>
        <v>674</v>
      </c>
      <c r="C682" s="334" t="s">
        <v>2362</v>
      </c>
      <c r="D682" s="334" t="s">
        <v>2401</v>
      </c>
      <c r="E682" s="139">
        <v>36.231819</v>
      </c>
      <c r="F682" s="139">
        <v>1263600888</v>
      </c>
      <c r="G682" s="136"/>
      <c r="H682" s="226"/>
      <c r="I682" s="304">
        <v>1</v>
      </c>
      <c r="J682" s="136"/>
      <c r="K682" s="218"/>
      <c r="L682" s="136"/>
      <c r="M682" s="136"/>
    </row>
    <row r="683" spans="2:13" ht="21.75" customHeight="1">
      <c r="B683" s="135">
        <f t="shared" si="38"/>
        <v>675</v>
      </c>
      <c r="C683" s="334" t="s">
        <v>2363</v>
      </c>
      <c r="D683" s="334" t="s">
        <v>2402</v>
      </c>
      <c r="E683" s="139">
        <v>36.232148</v>
      </c>
      <c r="F683" s="139">
        <v>126.600977</v>
      </c>
      <c r="G683" s="136"/>
      <c r="H683" s="226"/>
      <c r="I683" s="304">
        <v>2</v>
      </c>
      <c r="J683" s="136"/>
      <c r="K683" s="218"/>
      <c r="L683" s="136"/>
      <c r="M683" s="136"/>
    </row>
    <row r="684" spans="2:13" ht="21.75" customHeight="1">
      <c r="B684" s="135">
        <f t="shared" si="38"/>
        <v>676</v>
      </c>
      <c r="C684" s="336" t="s">
        <v>2407</v>
      </c>
      <c r="D684" s="336" t="s">
        <v>2403</v>
      </c>
      <c r="E684" s="335">
        <v>36.4394213</v>
      </c>
      <c r="F684" s="335">
        <v>126.5208809</v>
      </c>
      <c r="G684" s="136"/>
      <c r="H684" s="226"/>
      <c r="I684" s="304">
        <v>1</v>
      </c>
      <c r="J684" s="136"/>
      <c r="K684" s="218"/>
      <c r="L684" s="136"/>
      <c r="M684" s="136"/>
    </row>
    <row r="685" spans="2:13" ht="21" customHeight="1">
      <c r="B685" s="135">
        <f t="shared" si="38"/>
        <v>677</v>
      </c>
      <c r="C685" s="336" t="s">
        <v>2406</v>
      </c>
      <c r="D685" s="336" t="s">
        <v>2404</v>
      </c>
      <c r="E685" s="335">
        <v>36.438529</v>
      </c>
      <c r="F685" s="335">
        <v>126.5182455</v>
      </c>
      <c r="G685" s="136"/>
      <c r="H685" s="226"/>
      <c r="I685" s="304">
        <v>1</v>
      </c>
      <c r="J685" s="136"/>
      <c r="K685" s="218"/>
      <c r="L685" s="136"/>
      <c r="M685" s="136"/>
    </row>
    <row r="686" spans="2:13" ht="21" customHeight="1">
      <c r="B686" s="135">
        <f t="shared" si="38"/>
        <v>678</v>
      </c>
      <c r="C686" s="334"/>
      <c r="D686" s="334"/>
      <c r="E686" s="139"/>
      <c r="F686" s="139"/>
      <c r="G686" s="136"/>
      <c r="H686" s="226"/>
      <c r="I686" s="136"/>
      <c r="J686" s="136"/>
      <c r="K686" s="218"/>
      <c r="L686" s="136"/>
      <c r="M686" s="136"/>
    </row>
    <row r="687" spans="2:13" ht="21" customHeight="1">
      <c r="B687" s="135">
        <f t="shared" si="38"/>
        <v>679</v>
      </c>
      <c r="C687" s="334"/>
      <c r="D687" s="334"/>
      <c r="E687" s="139"/>
      <c r="F687" s="139"/>
      <c r="G687" s="136"/>
      <c r="H687" s="226"/>
      <c r="I687" s="136"/>
      <c r="J687" s="136"/>
      <c r="K687" s="218"/>
      <c r="L687" s="136"/>
      <c r="M687" s="136"/>
    </row>
    <row r="688" spans="2:13" ht="21" customHeight="1">
      <c r="B688" s="127"/>
      <c r="C688" s="334"/>
      <c r="D688" s="334"/>
      <c r="E688" s="139"/>
      <c r="F688" s="139"/>
      <c r="G688" s="136"/>
      <c r="H688" s="226"/>
      <c r="I688" s="136"/>
      <c r="J688" s="136"/>
      <c r="K688" s="218"/>
      <c r="L688" s="136"/>
      <c r="M688" s="136"/>
    </row>
    <row r="689" spans="2:13" ht="21" customHeight="1">
      <c r="B689" s="127"/>
      <c r="C689" s="334"/>
      <c r="D689" s="334"/>
      <c r="E689" s="139"/>
      <c r="F689" s="139"/>
      <c r="G689" s="136"/>
      <c r="H689" s="226"/>
      <c r="I689" s="136"/>
      <c r="J689" s="136"/>
      <c r="K689" s="218"/>
      <c r="L689" s="136"/>
      <c r="M689" s="136"/>
    </row>
    <row r="690" spans="2:13" ht="21" customHeight="1">
      <c r="B690" s="127"/>
      <c r="C690" s="334"/>
      <c r="D690" s="334"/>
      <c r="E690" s="139"/>
      <c r="F690" s="139"/>
      <c r="G690" s="136"/>
      <c r="H690" s="226"/>
      <c r="I690" s="136"/>
      <c r="J690" s="136"/>
      <c r="K690" s="218"/>
      <c r="L690" s="136"/>
      <c r="M690" s="136"/>
    </row>
    <row r="691" spans="2:13" ht="21" customHeight="1">
      <c r="B691" s="127"/>
      <c r="C691" s="334"/>
      <c r="D691" s="334"/>
      <c r="E691" s="139"/>
      <c r="F691" s="139"/>
      <c r="G691" s="136"/>
      <c r="H691" s="226"/>
      <c r="I691" s="136"/>
      <c r="J691" s="136"/>
      <c r="K691" s="218"/>
      <c r="L691" s="136"/>
      <c r="M691" s="136"/>
    </row>
    <row r="692" spans="2:13" ht="21" customHeight="1">
      <c r="B692" s="127"/>
      <c r="C692" s="334"/>
      <c r="D692" s="334"/>
      <c r="E692" s="139"/>
      <c r="F692" s="139"/>
      <c r="G692" s="136"/>
      <c r="H692" s="226"/>
      <c r="I692" s="136"/>
      <c r="J692" s="136"/>
      <c r="K692" s="218"/>
      <c r="L692" s="136"/>
      <c r="M692" s="136"/>
    </row>
    <row r="693" spans="2:13" ht="21" customHeight="1">
      <c r="B693" s="127"/>
      <c r="C693" s="334"/>
      <c r="D693" s="334"/>
      <c r="E693" s="139"/>
      <c r="F693" s="139"/>
      <c r="G693" s="136"/>
      <c r="H693" s="226"/>
      <c r="I693" s="136"/>
      <c r="J693" s="136"/>
      <c r="K693" s="218"/>
      <c r="L693" s="136"/>
      <c r="M693" s="136"/>
    </row>
    <row r="694" spans="5:13" ht="12" customHeight="1">
      <c r="E694" s="131"/>
      <c r="F694" s="131"/>
      <c r="G694" s="131"/>
      <c r="H694" s="310"/>
      <c r="I694" s="131"/>
      <c r="J694" s="131"/>
      <c r="K694" s="264"/>
      <c r="L694" s="131"/>
      <c r="M694" s="131"/>
    </row>
    <row r="695" spans="5:13" ht="12" customHeight="1">
      <c r="E695" s="131"/>
      <c r="F695" s="131"/>
      <c r="G695" s="131"/>
      <c r="H695" s="310"/>
      <c r="I695" s="131"/>
      <c r="J695" s="131"/>
      <c r="K695" s="264"/>
      <c r="L695" s="131"/>
      <c r="M695" s="131"/>
    </row>
    <row r="696" spans="5:13" ht="12" customHeight="1">
      <c r="E696" s="131"/>
      <c r="F696" s="131"/>
      <c r="G696" s="131"/>
      <c r="H696" s="310"/>
      <c r="I696" s="131"/>
      <c r="J696" s="131"/>
      <c r="K696" s="264"/>
      <c r="L696" s="131"/>
      <c r="M696" s="131"/>
    </row>
    <row r="697" spans="5:13" ht="12" customHeight="1">
      <c r="E697" s="131"/>
      <c r="F697" s="131"/>
      <c r="G697" s="131"/>
      <c r="H697" s="310"/>
      <c r="I697" s="131"/>
      <c r="J697" s="131"/>
      <c r="K697" s="264"/>
      <c r="L697" s="131"/>
      <c r="M697" s="131"/>
    </row>
    <row r="698" spans="5:13" ht="12" customHeight="1">
      <c r="E698" s="131"/>
      <c r="F698" s="131"/>
      <c r="G698" s="131"/>
      <c r="H698" s="310"/>
      <c r="I698" s="131"/>
      <c r="J698" s="131"/>
      <c r="K698" s="264"/>
      <c r="L698" s="131"/>
      <c r="M698" s="131"/>
    </row>
    <row r="699" spans="5:13" ht="12" customHeight="1">
      <c r="E699" s="131"/>
      <c r="F699" s="131"/>
      <c r="G699" s="131"/>
      <c r="H699" s="310"/>
      <c r="I699" s="131"/>
      <c r="J699" s="131"/>
      <c r="K699" s="264"/>
      <c r="L699" s="131"/>
      <c r="M699" s="131"/>
    </row>
    <row r="700" spans="5:13" ht="12" customHeight="1">
      <c r="E700" s="131"/>
      <c r="F700" s="131"/>
      <c r="G700" s="131"/>
      <c r="H700" s="310"/>
      <c r="I700" s="131"/>
      <c r="J700" s="131"/>
      <c r="K700" s="264"/>
      <c r="L700" s="131"/>
      <c r="M700" s="131"/>
    </row>
    <row r="701" spans="5:13" ht="12" customHeight="1">
      <c r="E701" s="131"/>
      <c r="F701" s="131"/>
      <c r="G701" s="131"/>
      <c r="H701" s="310"/>
      <c r="I701" s="131"/>
      <c r="J701" s="131"/>
      <c r="K701" s="264"/>
      <c r="L701" s="131"/>
      <c r="M701" s="131"/>
    </row>
    <row r="702" spans="5:13" ht="12" customHeight="1">
      <c r="E702" s="131"/>
      <c r="F702" s="131"/>
      <c r="G702" s="131"/>
      <c r="H702" s="310"/>
      <c r="I702" s="131"/>
      <c r="J702" s="131"/>
      <c r="K702" s="264"/>
      <c r="L702" s="131"/>
      <c r="M702" s="131"/>
    </row>
    <row r="703" spans="5:13" ht="12" customHeight="1">
      <c r="E703" s="131"/>
      <c r="F703" s="131"/>
      <c r="G703" s="131"/>
      <c r="H703" s="310"/>
      <c r="I703" s="131"/>
      <c r="J703" s="131"/>
      <c r="K703" s="264"/>
      <c r="L703" s="131"/>
      <c r="M703" s="131"/>
    </row>
    <row r="704" spans="5:13" ht="12" customHeight="1">
      <c r="E704" s="131"/>
      <c r="F704" s="131"/>
      <c r="G704" s="131"/>
      <c r="H704" s="310"/>
      <c r="I704" s="131"/>
      <c r="J704" s="131"/>
      <c r="K704" s="264"/>
      <c r="L704" s="131"/>
      <c r="M704" s="131"/>
    </row>
    <row r="705" spans="5:13" ht="12" customHeight="1">
      <c r="E705" s="131"/>
      <c r="F705" s="131"/>
      <c r="G705" s="131"/>
      <c r="H705" s="310"/>
      <c r="I705" s="131"/>
      <c r="J705" s="131"/>
      <c r="K705" s="264"/>
      <c r="L705" s="131"/>
      <c r="M705" s="131"/>
    </row>
    <row r="706" spans="5:13" ht="12" customHeight="1">
      <c r="E706" s="131"/>
      <c r="F706" s="131"/>
      <c r="G706" s="131"/>
      <c r="H706" s="310"/>
      <c r="I706" s="131"/>
      <c r="J706" s="131"/>
      <c r="K706" s="264"/>
      <c r="L706" s="131"/>
      <c r="M706" s="131"/>
    </row>
    <row r="707" spans="5:13" ht="12" customHeight="1">
      <c r="E707" s="131"/>
      <c r="F707" s="131"/>
      <c r="G707" s="131"/>
      <c r="H707" s="310"/>
      <c r="I707" s="131"/>
      <c r="J707" s="131"/>
      <c r="K707" s="264"/>
      <c r="L707" s="131"/>
      <c r="M707" s="131"/>
    </row>
    <row r="708" spans="5:13" ht="12" customHeight="1">
      <c r="E708" s="131"/>
      <c r="F708" s="131"/>
      <c r="G708" s="131"/>
      <c r="H708" s="310"/>
      <c r="I708" s="131"/>
      <c r="J708" s="131"/>
      <c r="K708" s="264"/>
      <c r="L708" s="131"/>
      <c r="M708" s="131"/>
    </row>
    <row r="709" spans="5:13" ht="12" customHeight="1">
      <c r="E709" s="131"/>
      <c r="F709" s="131"/>
      <c r="G709" s="131"/>
      <c r="H709" s="310"/>
      <c r="I709" s="131"/>
      <c r="J709" s="131"/>
      <c r="K709" s="264"/>
      <c r="L709" s="131"/>
      <c r="M709" s="131"/>
    </row>
    <row r="710" spans="5:13" ht="12" customHeight="1">
      <c r="E710" s="131"/>
      <c r="F710" s="131"/>
      <c r="G710" s="131"/>
      <c r="H710" s="310"/>
      <c r="I710" s="131"/>
      <c r="J710" s="131"/>
      <c r="K710" s="264"/>
      <c r="L710" s="131"/>
      <c r="M710" s="131"/>
    </row>
    <row r="711" spans="5:13" ht="12" customHeight="1">
      <c r="E711" s="131"/>
      <c r="F711" s="131"/>
      <c r="G711" s="131"/>
      <c r="H711" s="310"/>
      <c r="I711" s="131"/>
      <c r="J711" s="131"/>
      <c r="K711" s="264"/>
      <c r="L711" s="131"/>
      <c r="M711" s="131"/>
    </row>
    <row r="712" spans="5:13" ht="12" customHeight="1">
      <c r="E712" s="131"/>
      <c r="F712" s="131"/>
      <c r="G712" s="131"/>
      <c r="H712" s="310"/>
      <c r="I712" s="131"/>
      <c r="J712" s="131"/>
      <c r="K712" s="264"/>
      <c r="L712" s="131"/>
      <c r="M712" s="131"/>
    </row>
    <row r="713" spans="5:13" ht="12" customHeight="1">
      <c r="E713" s="131"/>
      <c r="F713" s="131"/>
      <c r="G713" s="131"/>
      <c r="H713" s="310"/>
      <c r="I713" s="131"/>
      <c r="J713" s="131"/>
      <c r="K713" s="264"/>
      <c r="L713" s="131"/>
      <c r="M713" s="131"/>
    </row>
    <row r="714" spans="5:13" ht="12" customHeight="1">
      <c r="E714" s="131"/>
      <c r="F714" s="131"/>
      <c r="G714" s="131"/>
      <c r="H714" s="310"/>
      <c r="I714" s="131"/>
      <c r="J714" s="131"/>
      <c r="K714" s="264"/>
      <c r="L714" s="131"/>
      <c r="M714" s="131"/>
    </row>
    <row r="715" spans="5:13" ht="12" customHeight="1">
      <c r="E715" s="131"/>
      <c r="F715" s="131"/>
      <c r="G715" s="131"/>
      <c r="H715" s="310"/>
      <c r="I715" s="131"/>
      <c r="J715" s="131"/>
      <c r="K715" s="264"/>
      <c r="L715" s="131"/>
      <c r="M715" s="131"/>
    </row>
    <row r="716" spans="5:13" ht="12" customHeight="1">
      <c r="E716" s="131"/>
      <c r="F716" s="131"/>
      <c r="G716" s="131"/>
      <c r="H716" s="310"/>
      <c r="I716" s="131"/>
      <c r="J716" s="131"/>
      <c r="K716" s="264"/>
      <c r="L716" s="131"/>
      <c r="M716" s="131"/>
    </row>
    <row r="717" spans="5:13" ht="12" customHeight="1">
      <c r="E717" s="131"/>
      <c r="F717" s="131"/>
      <c r="G717" s="131"/>
      <c r="H717" s="310"/>
      <c r="I717" s="131"/>
      <c r="J717" s="131"/>
      <c r="K717" s="264"/>
      <c r="L717" s="131"/>
      <c r="M717" s="131"/>
    </row>
    <row r="718" spans="5:13" ht="12" customHeight="1">
      <c r="E718" s="131"/>
      <c r="F718" s="131"/>
      <c r="G718" s="131"/>
      <c r="H718" s="310"/>
      <c r="I718" s="131"/>
      <c r="J718" s="131"/>
      <c r="K718" s="264"/>
      <c r="L718" s="131"/>
      <c r="M718" s="131"/>
    </row>
    <row r="719" spans="5:13" ht="12" customHeight="1">
      <c r="E719" s="131"/>
      <c r="F719" s="131"/>
      <c r="G719" s="131"/>
      <c r="H719" s="310"/>
      <c r="I719" s="131"/>
      <c r="J719" s="131"/>
      <c r="K719" s="264"/>
      <c r="L719" s="131"/>
      <c r="M719" s="131"/>
    </row>
    <row r="720" spans="5:13" ht="12" customHeight="1">
      <c r="E720" s="131"/>
      <c r="F720" s="131"/>
      <c r="G720" s="131"/>
      <c r="H720" s="310"/>
      <c r="I720" s="131"/>
      <c r="J720" s="131"/>
      <c r="K720" s="264"/>
      <c r="L720" s="131"/>
      <c r="M720" s="131"/>
    </row>
    <row r="721" spans="5:13" ht="12" customHeight="1">
      <c r="E721" s="131"/>
      <c r="F721" s="131"/>
      <c r="G721" s="131"/>
      <c r="H721" s="310"/>
      <c r="I721" s="131"/>
      <c r="J721" s="131"/>
      <c r="K721" s="264"/>
      <c r="L721" s="131"/>
      <c r="M721" s="131"/>
    </row>
    <row r="722" spans="5:13" ht="12" customHeight="1">
      <c r="E722" s="131"/>
      <c r="F722" s="131"/>
      <c r="G722" s="131"/>
      <c r="H722" s="310"/>
      <c r="I722" s="131"/>
      <c r="J722" s="131"/>
      <c r="K722" s="264"/>
      <c r="L722" s="131"/>
      <c r="M722" s="131"/>
    </row>
    <row r="723" spans="5:13" ht="12" customHeight="1">
      <c r="E723" s="131"/>
      <c r="F723" s="131"/>
      <c r="G723" s="131"/>
      <c r="H723" s="310"/>
      <c r="I723" s="131"/>
      <c r="J723" s="131"/>
      <c r="K723" s="264"/>
      <c r="L723" s="131"/>
      <c r="M723" s="131"/>
    </row>
    <row r="724" spans="5:13" ht="12" customHeight="1">
      <c r="E724" s="131"/>
      <c r="F724" s="131"/>
      <c r="G724" s="131"/>
      <c r="H724" s="310"/>
      <c r="I724" s="131"/>
      <c r="J724" s="131"/>
      <c r="K724" s="264"/>
      <c r="L724" s="131"/>
      <c r="M724" s="131"/>
    </row>
    <row r="725" spans="5:13" ht="12" customHeight="1">
      <c r="E725" s="131"/>
      <c r="F725" s="131"/>
      <c r="G725" s="131"/>
      <c r="H725" s="310"/>
      <c r="I725" s="131"/>
      <c r="J725" s="131"/>
      <c r="K725" s="264"/>
      <c r="L725" s="131"/>
      <c r="M725" s="131"/>
    </row>
    <row r="726" spans="5:13" ht="12" customHeight="1">
      <c r="E726" s="131"/>
      <c r="F726" s="131"/>
      <c r="G726" s="131"/>
      <c r="H726" s="310"/>
      <c r="I726" s="131"/>
      <c r="J726" s="131"/>
      <c r="K726" s="264"/>
      <c r="L726" s="131"/>
      <c r="M726" s="131"/>
    </row>
    <row r="727" spans="5:13" ht="12" customHeight="1">
      <c r="E727" s="131"/>
      <c r="F727" s="131"/>
      <c r="G727" s="131"/>
      <c r="H727" s="310"/>
      <c r="I727" s="131"/>
      <c r="J727" s="131"/>
      <c r="K727" s="264"/>
      <c r="L727" s="131"/>
      <c r="M727" s="131"/>
    </row>
    <row r="728" spans="5:13" ht="12" customHeight="1">
      <c r="E728" s="131"/>
      <c r="F728" s="131"/>
      <c r="G728" s="131"/>
      <c r="H728" s="310"/>
      <c r="I728" s="131"/>
      <c r="J728" s="131"/>
      <c r="K728" s="264"/>
      <c r="L728" s="131"/>
      <c r="M728" s="131"/>
    </row>
    <row r="729" spans="5:13" ht="12" customHeight="1">
      <c r="E729" s="131"/>
      <c r="F729" s="131"/>
      <c r="G729" s="131"/>
      <c r="H729" s="310"/>
      <c r="I729" s="131"/>
      <c r="J729" s="131"/>
      <c r="K729" s="264"/>
      <c r="L729" s="131"/>
      <c r="M729" s="131"/>
    </row>
    <row r="730" spans="5:13" ht="12" customHeight="1">
      <c r="E730" s="131"/>
      <c r="F730" s="131"/>
      <c r="G730" s="131"/>
      <c r="H730" s="310"/>
      <c r="I730" s="131"/>
      <c r="J730" s="131"/>
      <c r="K730" s="264"/>
      <c r="L730" s="131"/>
      <c r="M730" s="131"/>
    </row>
    <row r="731" spans="5:13" ht="12" customHeight="1">
      <c r="E731" s="131"/>
      <c r="F731" s="131"/>
      <c r="G731" s="131"/>
      <c r="H731" s="310"/>
      <c r="I731" s="131"/>
      <c r="J731" s="131"/>
      <c r="K731" s="264"/>
      <c r="L731" s="131"/>
      <c r="M731" s="131"/>
    </row>
    <row r="732" spans="5:13" ht="12" customHeight="1">
      <c r="E732" s="131"/>
      <c r="F732" s="131"/>
      <c r="G732" s="131"/>
      <c r="H732" s="310"/>
      <c r="I732" s="131"/>
      <c r="J732" s="131"/>
      <c r="K732" s="264"/>
      <c r="L732" s="131"/>
      <c r="M732" s="131"/>
    </row>
    <row r="733" spans="5:13" ht="12" customHeight="1">
      <c r="E733" s="131"/>
      <c r="F733" s="131"/>
      <c r="G733" s="131"/>
      <c r="H733" s="310"/>
      <c r="I733" s="131"/>
      <c r="J733" s="131"/>
      <c r="K733" s="264"/>
      <c r="L733" s="131"/>
      <c r="M733" s="131"/>
    </row>
    <row r="734" spans="5:13" ht="12" customHeight="1">
      <c r="E734" s="131"/>
      <c r="F734" s="131"/>
      <c r="G734" s="131"/>
      <c r="H734" s="310"/>
      <c r="I734" s="131"/>
      <c r="J734" s="131"/>
      <c r="K734" s="264"/>
      <c r="L734" s="131"/>
      <c r="M734" s="131"/>
    </row>
    <row r="735" spans="5:13" ht="12" customHeight="1">
      <c r="E735" s="131"/>
      <c r="F735" s="131"/>
      <c r="G735" s="131"/>
      <c r="H735" s="310"/>
      <c r="I735" s="131"/>
      <c r="J735" s="131"/>
      <c r="K735" s="264"/>
      <c r="L735" s="131"/>
      <c r="M735" s="131"/>
    </row>
    <row r="736" spans="5:13" ht="12" customHeight="1">
      <c r="E736" s="131"/>
      <c r="F736" s="131"/>
      <c r="G736" s="131"/>
      <c r="H736" s="310"/>
      <c r="I736" s="131"/>
      <c r="J736" s="131"/>
      <c r="K736" s="264"/>
      <c r="L736" s="131"/>
      <c r="M736" s="131"/>
    </row>
    <row r="737" spans="5:13" ht="12" customHeight="1">
      <c r="E737" s="131"/>
      <c r="F737" s="131"/>
      <c r="G737" s="131"/>
      <c r="H737" s="310"/>
      <c r="I737" s="131"/>
      <c r="J737" s="131"/>
      <c r="K737" s="264"/>
      <c r="L737" s="131"/>
      <c r="M737" s="131"/>
    </row>
    <row r="738" spans="5:13" ht="12" customHeight="1">
      <c r="E738" s="131"/>
      <c r="F738" s="131"/>
      <c r="G738" s="131"/>
      <c r="H738" s="310"/>
      <c r="I738" s="131"/>
      <c r="J738" s="131"/>
      <c r="K738" s="264"/>
      <c r="L738" s="131"/>
      <c r="M738" s="131"/>
    </row>
    <row r="739" spans="5:13" ht="12" customHeight="1">
      <c r="E739" s="131"/>
      <c r="F739" s="131"/>
      <c r="G739" s="131"/>
      <c r="H739" s="310"/>
      <c r="I739" s="131"/>
      <c r="J739" s="131"/>
      <c r="K739" s="264"/>
      <c r="L739" s="131"/>
      <c r="M739" s="131"/>
    </row>
    <row r="740" spans="5:13" ht="12" customHeight="1">
      <c r="E740" s="131"/>
      <c r="F740" s="131"/>
      <c r="G740" s="131"/>
      <c r="H740" s="310"/>
      <c r="I740" s="131"/>
      <c r="J740" s="131"/>
      <c r="K740" s="264"/>
      <c r="L740" s="131"/>
      <c r="M740" s="131"/>
    </row>
    <row r="741" spans="5:13" ht="12" customHeight="1">
      <c r="E741" s="131"/>
      <c r="F741" s="131"/>
      <c r="G741" s="131"/>
      <c r="H741" s="310"/>
      <c r="I741" s="131"/>
      <c r="J741" s="131"/>
      <c r="K741" s="264"/>
      <c r="L741" s="131"/>
      <c r="M741" s="131"/>
    </row>
    <row r="742" spans="5:13" ht="12" customHeight="1">
      <c r="E742" s="131"/>
      <c r="F742" s="131"/>
      <c r="G742" s="131"/>
      <c r="H742" s="310"/>
      <c r="I742" s="131"/>
      <c r="J742" s="131"/>
      <c r="K742" s="264"/>
      <c r="L742" s="131"/>
      <c r="M742" s="131"/>
    </row>
    <row r="743" spans="5:13" ht="12" customHeight="1">
      <c r="E743" s="131"/>
      <c r="F743" s="131"/>
      <c r="G743" s="131"/>
      <c r="H743" s="310"/>
      <c r="I743" s="131"/>
      <c r="J743" s="131"/>
      <c r="K743" s="264"/>
      <c r="L743" s="131"/>
      <c r="M743" s="131"/>
    </row>
    <row r="744" spans="5:13" ht="12" customHeight="1">
      <c r="E744" s="131"/>
      <c r="F744" s="131"/>
      <c r="G744" s="131"/>
      <c r="H744" s="310"/>
      <c r="I744" s="131"/>
      <c r="J744" s="131"/>
      <c r="K744" s="264"/>
      <c r="L744" s="131"/>
      <c r="M744" s="131"/>
    </row>
    <row r="745" spans="5:13" ht="12" customHeight="1">
      <c r="E745" s="131"/>
      <c r="F745" s="131"/>
      <c r="G745" s="131"/>
      <c r="H745" s="310"/>
      <c r="I745" s="131"/>
      <c r="J745" s="131"/>
      <c r="K745" s="264"/>
      <c r="L745" s="131"/>
      <c r="M745" s="131"/>
    </row>
    <row r="746" spans="5:13" ht="12" customHeight="1">
      <c r="E746" s="131"/>
      <c r="F746" s="131"/>
      <c r="G746" s="131"/>
      <c r="H746" s="310"/>
      <c r="I746" s="131"/>
      <c r="J746" s="131"/>
      <c r="K746" s="264"/>
      <c r="L746" s="131"/>
      <c r="M746" s="131"/>
    </row>
    <row r="747" spans="5:13" ht="12" customHeight="1">
      <c r="E747" s="131"/>
      <c r="F747" s="131"/>
      <c r="G747" s="131"/>
      <c r="H747" s="310"/>
      <c r="I747" s="131"/>
      <c r="J747" s="131"/>
      <c r="K747" s="264"/>
      <c r="L747" s="131"/>
      <c r="M747" s="131"/>
    </row>
    <row r="748" spans="5:13" ht="12" customHeight="1">
      <c r="E748" s="131"/>
      <c r="F748" s="131"/>
      <c r="G748" s="131"/>
      <c r="H748" s="310"/>
      <c r="I748" s="131"/>
      <c r="J748" s="131"/>
      <c r="K748" s="264"/>
      <c r="L748" s="131"/>
      <c r="M748" s="131"/>
    </row>
    <row r="749" spans="5:13" ht="12" customHeight="1">
      <c r="E749" s="131"/>
      <c r="F749" s="131"/>
      <c r="G749" s="131"/>
      <c r="H749" s="310"/>
      <c r="I749" s="131"/>
      <c r="J749" s="131"/>
      <c r="K749" s="264"/>
      <c r="L749" s="131"/>
      <c r="M749" s="131"/>
    </row>
    <row r="750" spans="5:13" ht="12" customHeight="1">
      <c r="E750" s="131"/>
      <c r="F750" s="131"/>
      <c r="G750" s="131"/>
      <c r="H750" s="310"/>
      <c r="I750" s="131"/>
      <c r="J750" s="131"/>
      <c r="K750" s="264"/>
      <c r="L750" s="131"/>
      <c r="M750" s="131"/>
    </row>
    <row r="751" spans="5:13" ht="12" customHeight="1">
      <c r="E751" s="131"/>
      <c r="F751" s="131"/>
      <c r="G751" s="131"/>
      <c r="H751" s="310"/>
      <c r="I751" s="131"/>
      <c r="J751" s="131"/>
      <c r="K751" s="264"/>
      <c r="L751" s="131"/>
      <c r="M751" s="131"/>
    </row>
    <row r="752" spans="5:13" ht="12" customHeight="1">
      <c r="E752" s="131"/>
      <c r="F752" s="131"/>
      <c r="G752" s="131"/>
      <c r="H752" s="310"/>
      <c r="I752" s="131"/>
      <c r="J752" s="131"/>
      <c r="K752" s="264"/>
      <c r="L752" s="131"/>
      <c r="M752" s="131"/>
    </row>
    <row r="753" spans="5:13" ht="12" customHeight="1">
      <c r="E753" s="131"/>
      <c r="F753" s="131"/>
      <c r="G753" s="131"/>
      <c r="H753" s="310"/>
      <c r="I753" s="131"/>
      <c r="J753" s="131"/>
      <c r="K753" s="264"/>
      <c r="L753" s="131"/>
      <c r="M753" s="131"/>
    </row>
    <row r="754" spans="5:13" ht="12" customHeight="1">
      <c r="E754" s="131"/>
      <c r="F754" s="131"/>
      <c r="G754" s="131"/>
      <c r="H754" s="310"/>
      <c r="I754" s="131"/>
      <c r="J754" s="131"/>
      <c r="K754" s="264"/>
      <c r="L754" s="131"/>
      <c r="M754" s="131"/>
    </row>
    <row r="755" spans="5:13" ht="12" customHeight="1">
      <c r="E755" s="131"/>
      <c r="F755" s="131"/>
      <c r="G755" s="131"/>
      <c r="H755" s="310"/>
      <c r="I755" s="131"/>
      <c r="J755" s="131"/>
      <c r="K755" s="264"/>
      <c r="L755" s="131"/>
      <c r="M755" s="131"/>
    </row>
    <row r="756" spans="5:13" ht="12" customHeight="1">
      <c r="E756" s="131"/>
      <c r="F756" s="131"/>
      <c r="G756" s="131"/>
      <c r="H756" s="310"/>
      <c r="I756" s="131"/>
      <c r="J756" s="131"/>
      <c r="K756" s="264"/>
      <c r="L756" s="131"/>
      <c r="M756" s="131"/>
    </row>
    <row r="757" spans="5:13" ht="12" customHeight="1">
      <c r="E757" s="131"/>
      <c r="F757" s="131"/>
      <c r="G757" s="131"/>
      <c r="H757" s="310"/>
      <c r="I757" s="131"/>
      <c r="J757" s="131"/>
      <c r="K757" s="264"/>
      <c r="L757" s="131"/>
      <c r="M757" s="131"/>
    </row>
    <row r="758" spans="5:13" ht="12" customHeight="1">
      <c r="E758" s="131"/>
      <c r="F758" s="131"/>
      <c r="G758" s="131"/>
      <c r="H758" s="310"/>
      <c r="I758" s="131"/>
      <c r="J758" s="131"/>
      <c r="K758" s="264"/>
      <c r="L758" s="131"/>
      <c r="M758" s="131"/>
    </row>
    <row r="759" spans="5:13" ht="12" customHeight="1">
      <c r="E759" s="131"/>
      <c r="F759" s="131"/>
      <c r="G759" s="131"/>
      <c r="H759" s="310"/>
      <c r="I759" s="131"/>
      <c r="J759" s="131"/>
      <c r="K759" s="264"/>
      <c r="L759" s="131"/>
      <c r="M759" s="131"/>
    </row>
    <row r="760" spans="5:13" ht="12" customHeight="1">
      <c r="E760" s="131"/>
      <c r="F760" s="131"/>
      <c r="G760" s="131"/>
      <c r="H760" s="310"/>
      <c r="I760" s="131"/>
      <c r="J760" s="131"/>
      <c r="K760" s="264"/>
      <c r="L760" s="131"/>
      <c r="M760" s="131"/>
    </row>
    <row r="761" spans="5:13" ht="12" customHeight="1">
      <c r="E761" s="131"/>
      <c r="F761" s="131"/>
      <c r="G761" s="131"/>
      <c r="H761" s="310"/>
      <c r="I761" s="131"/>
      <c r="J761" s="131"/>
      <c r="K761" s="264"/>
      <c r="L761" s="131"/>
      <c r="M761" s="131"/>
    </row>
    <row r="762" spans="5:13" ht="12" customHeight="1">
      <c r="E762" s="131"/>
      <c r="F762" s="131"/>
      <c r="G762" s="131"/>
      <c r="H762" s="310"/>
      <c r="I762" s="131"/>
      <c r="J762" s="131"/>
      <c r="K762" s="264"/>
      <c r="L762" s="131"/>
      <c r="M762" s="131"/>
    </row>
    <row r="763" spans="5:13" ht="12" customHeight="1">
      <c r="E763" s="131"/>
      <c r="F763" s="131"/>
      <c r="G763" s="131"/>
      <c r="H763" s="310"/>
      <c r="I763" s="131"/>
      <c r="J763" s="131"/>
      <c r="K763" s="264"/>
      <c r="L763" s="131"/>
      <c r="M763" s="131"/>
    </row>
    <row r="764" spans="5:13" ht="12" customHeight="1">
      <c r="E764" s="131"/>
      <c r="F764" s="131"/>
      <c r="G764" s="131"/>
      <c r="H764" s="310"/>
      <c r="I764" s="131"/>
      <c r="J764" s="131"/>
      <c r="K764" s="264"/>
      <c r="L764" s="131"/>
      <c r="M764" s="131"/>
    </row>
    <row r="765" spans="5:13" ht="12" customHeight="1">
      <c r="E765" s="131"/>
      <c r="F765" s="131"/>
      <c r="G765" s="131"/>
      <c r="H765" s="310"/>
      <c r="I765" s="131"/>
      <c r="J765" s="131"/>
      <c r="K765" s="264"/>
      <c r="L765" s="131"/>
      <c r="M765" s="131"/>
    </row>
    <row r="766" spans="5:13" ht="12" customHeight="1">
      <c r="E766" s="131"/>
      <c r="F766" s="131"/>
      <c r="G766" s="131"/>
      <c r="H766" s="310"/>
      <c r="I766" s="131"/>
      <c r="J766" s="131"/>
      <c r="K766" s="264"/>
      <c r="L766" s="131"/>
      <c r="M766" s="131"/>
    </row>
    <row r="767" spans="5:13" ht="12" customHeight="1">
      <c r="E767" s="131"/>
      <c r="F767" s="131"/>
      <c r="G767" s="131"/>
      <c r="H767" s="310"/>
      <c r="I767" s="131"/>
      <c r="J767" s="131"/>
      <c r="K767" s="264"/>
      <c r="L767" s="131"/>
      <c r="M767" s="131"/>
    </row>
    <row r="768" spans="5:13" ht="12" customHeight="1">
      <c r="E768" s="131"/>
      <c r="F768" s="131"/>
      <c r="G768" s="131"/>
      <c r="H768" s="310"/>
      <c r="I768" s="131"/>
      <c r="J768" s="131"/>
      <c r="K768" s="264"/>
      <c r="L768" s="131"/>
      <c r="M768" s="131"/>
    </row>
    <row r="769" spans="5:13" ht="12" customHeight="1">
      <c r="E769" s="131"/>
      <c r="F769" s="131"/>
      <c r="G769" s="131"/>
      <c r="H769" s="310"/>
      <c r="I769" s="131"/>
      <c r="J769" s="131"/>
      <c r="K769" s="264"/>
      <c r="L769" s="131"/>
      <c r="M769" s="131"/>
    </row>
    <row r="770" spans="5:13" ht="12" customHeight="1">
      <c r="E770" s="131"/>
      <c r="F770" s="131"/>
      <c r="G770" s="131"/>
      <c r="H770" s="310"/>
      <c r="I770" s="131"/>
      <c r="J770" s="131"/>
      <c r="K770" s="264"/>
      <c r="L770" s="131"/>
      <c r="M770" s="131"/>
    </row>
    <row r="771" spans="5:13" ht="12" customHeight="1">
      <c r="E771" s="131"/>
      <c r="F771" s="131"/>
      <c r="G771" s="131"/>
      <c r="H771" s="310"/>
      <c r="I771" s="131"/>
      <c r="J771" s="131"/>
      <c r="K771" s="264"/>
      <c r="L771" s="131"/>
      <c r="M771" s="131"/>
    </row>
    <row r="772" spans="5:13" ht="12" customHeight="1">
      <c r="E772" s="131"/>
      <c r="F772" s="131"/>
      <c r="G772" s="131"/>
      <c r="H772" s="310"/>
      <c r="I772" s="131"/>
      <c r="J772" s="131"/>
      <c r="K772" s="264"/>
      <c r="L772" s="131"/>
      <c r="M772" s="131"/>
    </row>
    <row r="773" spans="5:13" ht="12" customHeight="1">
      <c r="E773" s="131"/>
      <c r="F773" s="131"/>
      <c r="G773" s="131"/>
      <c r="H773" s="310"/>
      <c r="I773" s="131"/>
      <c r="J773" s="131"/>
      <c r="K773" s="264"/>
      <c r="L773" s="131"/>
      <c r="M773" s="131"/>
    </row>
    <row r="774" spans="5:13" ht="12" customHeight="1">
      <c r="E774" s="131"/>
      <c r="F774" s="131"/>
      <c r="G774" s="131"/>
      <c r="H774" s="310"/>
      <c r="I774" s="131"/>
      <c r="J774" s="131"/>
      <c r="K774" s="264"/>
      <c r="L774" s="131"/>
      <c r="M774" s="131"/>
    </row>
    <row r="775" spans="5:13" ht="12" customHeight="1">
      <c r="E775" s="131"/>
      <c r="F775" s="131"/>
      <c r="G775" s="131"/>
      <c r="H775" s="310"/>
      <c r="I775" s="131"/>
      <c r="J775" s="131"/>
      <c r="K775" s="264"/>
      <c r="L775" s="131"/>
      <c r="M775" s="131"/>
    </row>
    <row r="776" spans="5:13" ht="12" customHeight="1">
      <c r="E776" s="131"/>
      <c r="F776" s="131"/>
      <c r="G776" s="131"/>
      <c r="H776" s="310"/>
      <c r="I776" s="131"/>
      <c r="J776" s="131"/>
      <c r="K776" s="264"/>
      <c r="L776" s="131"/>
      <c r="M776" s="131"/>
    </row>
    <row r="777" spans="5:13" ht="12" customHeight="1">
      <c r="E777" s="131"/>
      <c r="F777" s="131"/>
      <c r="G777" s="131"/>
      <c r="H777" s="310"/>
      <c r="I777" s="131"/>
      <c r="J777" s="131"/>
      <c r="K777" s="264"/>
      <c r="L777" s="131"/>
      <c r="M777" s="131"/>
    </row>
    <row r="778" spans="5:13" ht="12" customHeight="1">
      <c r="E778" s="131"/>
      <c r="F778" s="131"/>
      <c r="G778" s="131"/>
      <c r="H778" s="310"/>
      <c r="I778" s="131"/>
      <c r="J778" s="131"/>
      <c r="K778" s="264"/>
      <c r="L778" s="131"/>
      <c r="M778" s="131"/>
    </row>
    <row r="779" spans="5:13" ht="12" customHeight="1">
      <c r="E779" s="131"/>
      <c r="F779" s="131"/>
      <c r="G779" s="131"/>
      <c r="H779" s="310"/>
      <c r="I779" s="131"/>
      <c r="J779" s="131"/>
      <c r="K779" s="264"/>
      <c r="L779" s="131"/>
      <c r="M779" s="131"/>
    </row>
    <row r="780" spans="5:13" ht="12" customHeight="1">
      <c r="E780" s="131"/>
      <c r="F780" s="131"/>
      <c r="G780" s="131"/>
      <c r="H780" s="310"/>
      <c r="I780" s="131"/>
      <c r="J780" s="131"/>
      <c r="K780" s="264"/>
      <c r="L780" s="131"/>
      <c r="M780" s="131"/>
    </row>
    <row r="781" spans="5:13" ht="12" customHeight="1">
      <c r="E781" s="131"/>
      <c r="F781" s="131"/>
      <c r="G781" s="131"/>
      <c r="H781" s="310"/>
      <c r="I781" s="131"/>
      <c r="J781" s="131"/>
      <c r="K781" s="264"/>
      <c r="L781" s="131"/>
      <c r="M781" s="131"/>
    </row>
    <row r="782" spans="5:13" ht="12" customHeight="1">
      <c r="E782" s="131"/>
      <c r="F782" s="131"/>
      <c r="G782" s="131"/>
      <c r="H782" s="310"/>
      <c r="I782" s="131"/>
      <c r="J782" s="131"/>
      <c r="K782" s="264"/>
      <c r="L782" s="131"/>
      <c r="M782" s="131"/>
    </row>
    <row r="783" spans="5:13" ht="12" customHeight="1">
      <c r="E783" s="131"/>
      <c r="F783" s="131"/>
      <c r="G783" s="131"/>
      <c r="H783" s="310"/>
      <c r="I783" s="131"/>
      <c r="J783" s="131"/>
      <c r="K783" s="264"/>
      <c r="L783" s="131"/>
      <c r="M783" s="131"/>
    </row>
    <row r="784" spans="5:13" ht="12" customHeight="1">
      <c r="E784" s="131"/>
      <c r="F784" s="131"/>
      <c r="G784" s="131"/>
      <c r="H784" s="310"/>
      <c r="I784" s="131"/>
      <c r="J784" s="131"/>
      <c r="K784" s="264"/>
      <c r="L784" s="131"/>
      <c r="M784" s="131"/>
    </row>
    <row r="785" spans="5:13" ht="12" customHeight="1">
      <c r="E785" s="131"/>
      <c r="F785" s="131"/>
      <c r="G785" s="131"/>
      <c r="H785" s="310"/>
      <c r="I785" s="131"/>
      <c r="J785" s="131"/>
      <c r="K785" s="264"/>
      <c r="L785" s="131"/>
      <c r="M785" s="131"/>
    </row>
    <row r="786" spans="5:13" ht="12" customHeight="1">
      <c r="E786" s="131"/>
      <c r="F786" s="131"/>
      <c r="G786" s="131"/>
      <c r="H786" s="310"/>
      <c r="I786" s="131"/>
      <c r="J786" s="131"/>
      <c r="K786" s="264"/>
      <c r="L786" s="131"/>
      <c r="M786" s="131"/>
    </row>
    <row r="787" spans="5:13" ht="12" customHeight="1">
      <c r="E787" s="131"/>
      <c r="F787" s="131"/>
      <c r="G787" s="131"/>
      <c r="H787" s="310"/>
      <c r="I787" s="131"/>
      <c r="J787" s="131"/>
      <c r="K787" s="264"/>
      <c r="L787" s="131"/>
      <c r="M787" s="131"/>
    </row>
    <row r="788" spans="5:13" ht="12" customHeight="1">
      <c r="E788" s="131"/>
      <c r="F788" s="131"/>
      <c r="G788" s="131"/>
      <c r="H788" s="310"/>
      <c r="I788" s="131"/>
      <c r="J788" s="131"/>
      <c r="K788" s="264"/>
      <c r="L788" s="131"/>
      <c r="M788" s="131"/>
    </row>
    <row r="789" spans="5:13" ht="12" customHeight="1">
      <c r="E789" s="131"/>
      <c r="F789" s="131"/>
      <c r="G789" s="131"/>
      <c r="H789" s="310"/>
      <c r="I789" s="131"/>
      <c r="J789" s="131"/>
      <c r="K789" s="264"/>
      <c r="L789" s="131"/>
      <c r="M789" s="131"/>
    </row>
    <row r="790" spans="5:13" ht="12" customHeight="1">
      <c r="E790" s="131"/>
      <c r="F790" s="131"/>
      <c r="G790" s="131"/>
      <c r="H790" s="310"/>
      <c r="I790" s="131"/>
      <c r="J790" s="131"/>
      <c r="K790" s="264"/>
      <c r="L790" s="131"/>
      <c r="M790" s="131"/>
    </row>
    <row r="791" spans="5:13" ht="12" customHeight="1">
      <c r="E791" s="131"/>
      <c r="F791" s="131"/>
      <c r="G791" s="131"/>
      <c r="H791" s="310"/>
      <c r="I791" s="131"/>
      <c r="J791" s="131"/>
      <c r="K791" s="264"/>
      <c r="L791" s="131"/>
      <c r="M791" s="131"/>
    </row>
    <row r="792" spans="5:13" ht="12" customHeight="1">
      <c r="E792" s="131"/>
      <c r="F792" s="131"/>
      <c r="G792" s="131"/>
      <c r="H792" s="310"/>
      <c r="I792" s="131"/>
      <c r="J792" s="131"/>
      <c r="K792" s="264"/>
      <c r="L792" s="131"/>
      <c r="M792" s="131"/>
    </row>
    <row r="793" spans="5:13" ht="12" customHeight="1">
      <c r="E793" s="131"/>
      <c r="F793" s="131"/>
      <c r="G793" s="131"/>
      <c r="H793" s="310"/>
      <c r="I793" s="131"/>
      <c r="J793" s="131"/>
      <c r="K793" s="264"/>
      <c r="L793" s="131"/>
      <c r="M793" s="131"/>
    </row>
    <row r="794" spans="5:13" ht="12" customHeight="1">
      <c r="E794" s="131"/>
      <c r="F794" s="131"/>
      <c r="G794" s="131"/>
      <c r="H794" s="310"/>
      <c r="I794" s="131"/>
      <c r="J794" s="131"/>
      <c r="K794" s="264"/>
      <c r="L794" s="131"/>
      <c r="M794" s="131"/>
    </row>
    <row r="795" spans="5:13" ht="12" customHeight="1">
      <c r="E795" s="131"/>
      <c r="F795" s="131"/>
      <c r="G795" s="131"/>
      <c r="H795" s="310"/>
      <c r="I795" s="131"/>
      <c r="J795" s="131"/>
      <c r="K795" s="264"/>
      <c r="L795" s="131"/>
      <c r="M795" s="131"/>
    </row>
    <row r="796" spans="5:13" ht="12" customHeight="1">
      <c r="E796" s="131"/>
      <c r="F796" s="131"/>
      <c r="G796" s="131"/>
      <c r="H796" s="310"/>
      <c r="I796" s="131"/>
      <c r="J796" s="131"/>
      <c r="K796" s="264"/>
      <c r="L796" s="131"/>
      <c r="M796" s="131"/>
    </row>
    <row r="797" spans="5:13" ht="12" customHeight="1">
      <c r="E797" s="131"/>
      <c r="F797" s="131"/>
      <c r="G797" s="131"/>
      <c r="H797" s="310"/>
      <c r="I797" s="131"/>
      <c r="J797" s="131"/>
      <c r="K797" s="264"/>
      <c r="L797" s="131"/>
      <c r="M797" s="131"/>
    </row>
    <row r="798" spans="5:13" ht="12" customHeight="1">
      <c r="E798" s="131"/>
      <c r="F798" s="131"/>
      <c r="G798" s="131"/>
      <c r="H798" s="310"/>
      <c r="I798" s="131"/>
      <c r="J798" s="131"/>
      <c r="K798" s="264"/>
      <c r="L798" s="131"/>
      <c r="M798" s="131"/>
    </row>
    <row r="799" spans="5:13" ht="12" customHeight="1">
      <c r="E799" s="131"/>
      <c r="F799" s="131"/>
      <c r="G799" s="131"/>
      <c r="H799" s="310"/>
      <c r="I799" s="131"/>
      <c r="J799" s="131"/>
      <c r="K799" s="264"/>
      <c r="L799" s="131"/>
      <c r="M799" s="131"/>
    </row>
    <row r="800" spans="5:13" ht="12" customHeight="1">
      <c r="E800" s="131"/>
      <c r="F800" s="131"/>
      <c r="G800" s="131"/>
      <c r="H800" s="310"/>
      <c r="I800" s="131"/>
      <c r="J800" s="131"/>
      <c r="K800" s="264"/>
      <c r="L800" s="131"/>
      <c r="M800" s="131"/>
    </row>
    <row r="801" spans="5:13" ht="12" customHeight="1">
      <c r="E801" s="131"/>
      <c r="F801" s="131"/>
      <c r="G801" s="131"/>
      <c r="H801" s="310"/>
      <c r="I801" s="131"/>
      <c r="J801" s="131"/>
      <c r="K801" s="264"/>
      <c r="L801" s="131"/>
      <c r="M801" s="131"/>
    </row>
    <row r="802" spans="5:13" ht="12" customHeight="1">
      <c r="E802" s="131"/>
      <c r="F802" s="131"/>
      <c r="G802" s="131"/>
      <c r="H802" s="310"/>
      <c r="I802" s="131"/>
      <c r="J802" s="131"/>
      <c r="K802" s="264"/>
      <c r="L802" s="131"/>
      <c r="M802" s="131"/>
    </row>
    <row r="803" spans="5:13" ht="12" customHeight="1">
      <c r="E803" s="131"/>
      <c r="F803" s="131"/>
      <c r="G803" s="131"/>
      <c r="H803" s="310"/>
      <c r="I803" s="131"/>
      <c r="J803" s="131"/>
      <c r="K803" s="264"/>
      <c r="L803" s="131"/>
      <c r="M803" s="131"/>
    </row>
    <row r="804" spans="5:13" ht="12" customHeight="1">
      <c r="E804" s="131"/>
      <c r="F804" s="131"/>
      <c r="G804" s="131"/>
      <c r="H804" s="310"/>
      <c r="I804" s="131"/>
      <c r="J804" s="131"/>
      <c r="K804" s="264"/>
      <c r="L804" s="131"/>
      <c r="M804" s="131"/>
    </row>
    <row r="805" spans="5:13" ht="12" customHeight="1">
      <c r="E805" s="131"/>
      <c r="F805" s="131"/>
      <c r="G805" s="131"/>
      <c r="H805" s="310"/>
      <c r="I805" s="131"/>
      <c r="J805" s="131"/>
      <c r="K805" s="264"/>
      <c r="L805" s="131"/>
      <c r="M805" s="131"/>
    </row>
    <row r="806" spans="5:13" ht="12" customHeight="1">
      <c r="E806" s="131"/>
      <c r="F806" s="131"/>
      <c r="G806" s="131"/>
      <c r="H806" s="310"/>
      <c r="I806" s="131"/>
      <c r="J806" s="131"/>
      <c r="K806" s="264"/>
      <c r="L806" s="131"/>
      <c r="M806" s="131"/>
    </row>
    <row r="807" spans="5:13" ht="12" customHeight="1">
      <c r="E807" s="131"/>
      <c r="F807" s="131"/>
      <c r="G807" s="131"/>
      <c r="H807" s="310"/>
      <c r="I807" s="131"/>
      <c r="J807" s="131"/>
      <c r="K807" s="264"/>
      <c r="L807" s="131"/>
      <c r="M807" s="131"/>
    </row>
    <row r="808" spans="5:13" ht="12" customHeight="1">
      <c r="E808" s="131"/>
      <c r="F808" s="131"/>
      <c r="G808" s="131"/>
      <c r="H808" s="310"/>
      <c r="I808" s="131"/>
      <c r="J808" s="131"/>
      <c r="K808" s="264"/>
      <c r="L808" s="131"/>
      <c r="M808" s="131"/>
    </row>
    <row r="809" spans="5:13" ht="12" customHeight="1">
      <c r="E809" s="131"/>
      <c r="F809" s="131"/>
      <c r="G809" s="131"/>
      <c r="H809" s="310"/>
      <c r="I809" s="131"/>
      <c r="J809" s="131"/>
      <c r="K809" s="264"/>
      <c r="L809" s="131"/>
      <c r="M809" s="131"/>
    </row>
    <row r="810" spans="5:13" ht="12" customHeight="1">
      <c r="E810" s="131"/>
      <c r="F810" s="131"/>
      <c r="G810" s="131"/>
      <c r="H810" s="310"/>
      <c r="I810" s="131"/>
      <c r="J810" s="131"/>
      <c r="K810" s="264"/>
      <c r="L810" s="131"/>
      <c r="M810" s="131"/>
    </row>
    <row r="811" spans="5:13" ht="12" customHeight="1">
      <c r="E811" s="131"/>
      <c r="F811" s="131"/>
      <c r="G811" s="131"/>
      <c r="H811" s="310"/>
      <c r="I811" s="131"/>
      <c r="J811" s="131"/>
      <c r="K811" s="264"/>
      <c r="L811" s="131"/>
      <c r="M811" s="131"/>
    </row>
    <row r="812" spans="5:13" ht="12" customHeight="1">
      <c r="E812" s="131"/>
      <c r="F812" s="131"/>
      <c r="G812" s="131"/>
      <c r="H812" s="310"/>
      <c r="I812" s="131"/>
      <c r="J812" s="131"/>
      <c r="K812" s="264"/>
      <c r="L812" s="131"/>
      <c r="M812" s="131"/>
    </row>
    <row r="813" spans="5:13" ht="12" customHeight="1">
      <c r="E813" s="131"/>
      <c r="F813" s="131"/>
      <c r="G813" s="131"/>
      <c r="H813" s="310"/>
      <c r="I813" s="131"/>
      <c r="J813" s="131"/>
      <c r="K813" s="264"/>
      <c r="L813" s="131"/>
      <c r="M813" s="131"/>
    </row>
    <row r="814" spans="5:13" ht="12" customHeight="1">
      <c r="E814" s="131"/>
      <c r="F814" s="131"/>
      <c r="G814" s="131"/>
      <c r="H814" s="310"/>
      <c r="I814" s="131"/>
      <c r="J814" s="131"/>
      <c r="K814" s="264"/>
      <c r="L814" s="131"/>
      <c r="M814" s="131"/>
    </row>
    <row r="815" spans="5:13" ht="12" customHeight="1">
      <c r="E815" s="131"/>
      <c r="F815" s="131"/>
      <c r="G815" s="131"/>
      <c r="H815" s="310"/>
      <c r="I815" s="131"/>
      <c r="J815" s="131"/>
      <c r="K815" s="264"/>
      <c r="L815" s="131"/>
      <c r="M815" s="131"/>
    </row>
    <row r="816" spans="5:13" ht="12" customHeight="1">
      <c r="E816" s="131"/>
      <c r="F816" s="131"/>
      <c r="G816" s="131"/>
      <c r="H816" s="310"/>
      <c r="I816" s="131"/>
      <c r="J816" s="131"/>
      <c r="K816" s="264"/>
      <c r="L816" s="131"/>
      <c r="M816" s="131"/>
    </row>
    <row r="817" spans="5:13" ht="12" customHeight="1">
      <c r="E817" s="131"/>
      <c r="F817" s="131"/>
      <c r="G817" s="131"/>
      <c r="H817" s="310"/>
      <c r="I817" s="131"/>
      <c r="J817" s="131"/>
      <c r="K817" s="264"/>
      <c r="L817" s="131"/>
      <c r="M817" s="131"/>
    </row>
    <row r="818" spans="5:13" ht="12" customHeight="1">
      <c r="E818" s="131"/>
      <c r="F818" s="131"/>
      <c r="G818" s="131"/>
      <c r="H818" s="310"/>
      <c r="I818" s="131"/>
      <c r="J818" s="131"/>
      <c r="K818" s="264"/>
      <c r="L818" s="131"/>
      <c r="M818" s="131"/>
    </row>
    <row r="819" spans="5:13" ht="12" customHeight="1">
      <c r="E819" s="131"/>
      <c r="F819" s="131"/>
      <c r="G819" s="131"/>
      <c r="H819" s="310"/>
      <c r="I819" s="131"/>
      <c r="J819" s="131"/>
      <c r="K819" s="264"/>
      <c r="L819" s="131"/>
      <c r="M819" s="131"/>
    </row>
    <row r="820" spans="5:13" ht="12" customHeight="1">
      <c r="E820" s="131"/>
      <c r="F820" s="131"/>
      <c r="G820" s="131"/>
      <c r="H820" s="310"/>
      <c r="I820" s="131"/>
      <c r="J820" s="131"/>
      <c r="K820" s="264"/>
      <c r="L820" s="131"/>
      <c r="M820" s="131"/>
    </row>
    <row r="821" spans="5:13" ht="12" customHeight="1">
      <c r="E821" s="131"/>
      <c r="F821" s="131"/>
      <c r="G821" s="131"/>
      <c r="H821" s="310"/>
      <c r="I821" s="131"/>
      <c r="J821" s="131"/>
      <c r="K821" s="264"/>
      <c r="L821" s="131"/>
      <c r="M821" s="131"/>
    </row>
    <row r="822" spans="5:13" ht="12" customHeight="1">
      <c r="E822" s="131"/>
      <c r="F822" s="131"/>
      <c r="G822" s="131"/>
      <c r="H822" s="310"/>
      <c r="I822" s="131"/>
      <c r="J822" s="131"/>
      <c r="K822" s="264"/>
      <c r="L822" s="131"/>
      <c r="M822" s="131"/>
    </row>
    <row r="823" spans="5:13" ht="12" customHeight="1">
      <c r="E823" s="131"/>
      <c r="F823" s="131"/>
      <c r="G823" s="131"/>
      <c r="H823" s="310"/>
      <c r="I823" s="131"/>
      <c r="J823" s="131"/>
      <c r="K823" s="264"/>
      <c r="L823" s="131"/>
      <c r="M823" s="131"/>
    </row>
    <row r="824" spans="5:13" ht="12" customHeight="1">
      <c r="E824" s="131"/>
      <c r="F824" s="131"/>
      <c r="G824" s="131"/>
      <c r="H824" s="310"/>
      <c r="I824" s="131"/>
      <c r="J824" s="131"/>
      <c r="K824" s="264"/>
      <c r="L824" s="131"/>
      <c r="M824" s="131"/>
    </row>
    <row r="825" spans="5:13" ht="12" customHeight="1">
      <c r="E825" s="131"/>
      <c r="F825" s="131"/>
      <c r="G825" s="131"/>
      <c r="H825" s="310"/>
      <c r="I825" s="131"/>
      <c r="J825" s="131"/>
      <c r="K825" s="264"/>
      <c r="L825" s="131"/>
      <c r="M825" s="131"/>
    </row>
    <row r="826" spans="5:13" ht="12" customHeight="1">
      <c r="E826" s="131"/>
      <c r="F826" s="131"/>
      <c r="G826" s="131"/>
      <c r="H826" s="310"/>
      <c r="I826" s="131"/>
      <c r="J826" s="131"/>
      <c r="K826" s="264"/>
      <c r="L826" s="131"/>
      <c r="M826" s="131"/>
    </row>
    <row r="827" spans="5:13" ht="12" customHeight="1">
      <c r="E827" s="131"/>
      <c r="F827" s="131"/>
      <c r="G827" s="131"/>
      <c r="H827" s="310"/>
      <c r="I827" s="131"/>
      <c r="J827" s="131"/>
      <c r="K827" s="264"/>
      <c r="L827" s="131"/>
      <c r="M827" s="131"/>
    </row>
    <row r="828" spans="5:13" ht="12" customHeight="1">
      <c r="E828" s="131"/>
      <c r="F828" s="131"/>
      <c r="G828" s="131"/>
      <c r="H828" s="310"/>
      <c r="I828" s="131"/>
      <c r="J828" s="131"/>
      <c r="K828" s="264"/>
      <c r="L828" s="131"/>
      <c r="M828" s="131"/>
    </row>
    <row r="829" spans="5:13" ht="12" customHeight="1">
      <c r="E829" s="131"/>
      <c r="F829" s="131"/>
      <c r="G829" s="131"/>
      <c r="H829" s="310"/>
      <c r="I829" s="131"/>
      <c r="J829" s="131"/>
      <c r="K829" s="264"/>
      <c r="L829" s="131"/>
      <c r="M829" s="131"/>
    </row>
    <row r="830" spans="5:13" ht="12" customHeight="1">
      <c r="E830" s="131"/>
      <c r="F830" s="131"/>
      <c r="G830" s="131"/>
      <c r="H830" s="310"/>
      <c r="I830" s="131"/>
      <c r="J830" s="131"/>
      <c r="K830" s="264"/>
      <c r="L830" s="131"/>
      <c r="M830" s="131"/>
    </row>
    <row r="831" spans="5:13" ht="12" customHeight="1">
      <c r="E831" s="131"/>
      <c r="F831" s="131"/>
      <c r="G831" s="131"/>
      <c r="H831" s="310"/>
      <c r="I831" s="131"/>
      <c r="J831" s="131"/>
      <c r="K831" s="264"/>
      <c r="L831" s="131"/>
      <c r="M831" s="131"/>
    </row>
    <row r="832" spans="5:13" ht="12" customHeight="1">
      <c r="E832" s="131"/>
      <c r="F832" s="131"/>
      <c r="G832" s="131"/>
      <c r="H832" s="310"/>
      <c r="I832" s="131"/>
      <c r="J832" s="131"/>
      <c r="K832" s="264"/>
      <c r="L832" s="131"/>
      <c r="M832" s="131"/>
    </row>
    <row r="833" spans="5:13" ht="12" customHeight="1">
      <c r="E833" s="131"/>
      <c r="F833" s="131"/>
      <c r="G833" s="131"/>
      <c r="H833" s="310"/>
      <c r="I833" s="131"/>
      <c r="J833" s="131"/>
      <c r="K833" s="264"/>
      <c r="L833" s="131"/>
      <c r="M833" s="131"/>
    </row>
    <row r="834" spans="5:13" ht="12" customHeight="1">
      <c r="E834" s="131"/>
      <c r="F834" s="131"/>
      <c r="G834" s="131"/>
      <c r="H834" s="310"/>
      <c r="I834" s="131"/>
      <c r="J834" s="131"/>
      <c r="K834" s="264"/>
      <c r="L834" s="131"/>
      <c r="M834" s="131"/>
    </row>
    <row r="835" spans="5:13" ht="12" customHeight="1">
      <c r="E835" s="131"/>
      <c r="F835" s="131"/>
      <c r="G835" s="131"/>
      <c r="H835" s="310"/>
      <c r="I835" s="131"/>
      <c r="J835" s="131"/>
      <c r="K835" s="264"/>
      <c r="L835" s="131"/>
      <c r="M835" s="131"/>
    </row>
    <row r="836" spans="5:13" ht="12" customHeight="1">
      <c r="E836" s="131"/>
      <c r="F836" s="131"/>
      <c r="G836" s="131"/>
      <c r="H836" s="310"/>
      <c r="I836" s="131"/>
      <c r="J836" s="131"/>
      <c r="K836" s="264"/>
      <c r="L836" s="131"/>
      <c r="M836" s="131"/>
    </row>
    <row r="837" spans="5:13" ht="12" customHeight="1">
      <c r="E837" s="131"/>
      <c r="F837" s="131"/>
      <c r="G837" s="131"/>
      <c r="H837" s="310"/>
      <c r="I837" s="131"/>
      <c r="J837" s="131"/>
      <c r="K837" s="264"/>
      <c r="L837" s="131"/>
      <c r="M837" s="131"/>
    </row>
    <row r="838" spans="5:13" ht="12" customHeight="1">
      <c r="E838" s="131"/>
      <c r="F838" s="131"/>
      <c r="G838" s="131"/>
      <c r="H838" s="310"/>
      <c r="I838" s="131"/>
      <c r="J838" s="131"/>
      <c r="K838" s="264"/>
      <c r="L838" s="131"/>
      <c r="M838" s="131"/>
    </row>
    <row r="839" spans="5:13" ht="12" customHeight="1">
      <c r="E839" s="131"/>
      <c r="F839" s="131"/>
      <c r="G839" s="131"/>
      <c r="H839" s="310"/>
      <c r="I839" s="131"/>
      <c r="J839" s="131"/>
      <c r="K839" s="264"/>
      <c r="L839" s="131"/>
      <c r="M839" s="131"/>
    </row>
    <row r="840" spans="5:13" ht="12" customHeight="1">
      <c r="E840" s="131"/>
      <c r="F840" s="131"/>
      <c r="G840" s="131"/>
      <c r="H840" s="310"/>
      <c r="I840" s="131"/>
      <c r="J840" s="131"/>
      <c r="K840" s="264"/>
      <c r="L840" s="131"/>
      <c r="M840" s="131"/>
    </row>
    <row r="841" spans="5:13" ht="12" customHeight="1">
      <c r="E841" s="131"/>
      <c r="F841" s="131"/>
      <c r="G841" s="131"/>
      <c r="H841" s="310"/>
      <c r="I841" s="131"/>
      <c r="J841" s="131"/>
      <c r="K841" s="264"/>
      <c r="L841" s="131"/>
      <c r="M841" s="131"/>
    </row>
    <row r="842" spans="5:13" ht="12" customHeight="1">
      <c r="E842" s="131"/>
      <c r="F842" s="131"/>
      <c r="G842" s="131"/>
      <c r="H842" s="310"/>
      <c r="I842" s="131"/>
      <c r="J842" s="131"/>
      <c r="K842" s="264"/>
      <c r="L842" s="131"/>
      <c r="M842" s="131"/>
    </row>
    <row r="843" spans="5:13" ht="12" customHeight="1">
      <c r="E843" s="131"/>
      <c r="F843" s="131"/>
      <c r="G843" s="131"/>
      <c r="H843" s="310"/>
      <c r="I843" s="131"/>
      <c r="J843" s="131"/>
      <c r="K843" s="264"/>
      <c r="L843" s="131"/>
      <c r="M843" s="131"/>
    </row>
    <row r="844" spans="5:13" ht="12" customHeight="1">
      <c r="E844" s="131"/>
      <c r="F844" s="131"/>
      <c r="G844" s="131"/>
      <c r="H844" s="264"/>
      <c r="I844" s="131"/>
      <c r="J844" s="131"/>
      <c r="K844" s="264"/>
      <c r="L844" s="131"/>
      <c r="M844" s="131"/>
    </row>
    <row r="845" spans="5:13" ht="12" customHeight="1">
      <c r="E845" s="131"/>
      <c r="F845" s="131"/>
      <c r="G845" s="131"/>
      <c r="H845" s="264"/>
      <c r="I845" s="131"/>
      <c r="J845" s="131"/>
      <c r="K845" s="264"/>
      <c r="L845" s="131"/>
      <c r="M845" s="131"/>
    </row>
    <row r="846" spans="5:13" ht="12" customHeight="1">
      <c r="E846" s="131"/>
      <c r="F846" s="131"/>
      <c r="G846" s="131"/>
      <c r="H846" s="264"/>
      <c r="I846" s="131"/>
      <c r="J846" s="131"/>
      <c r="K846" s="264"/>
      <c r="L846" s="131"/>
      <c r="M846" s="131"/>
    </row>
    <row r="847" spans="5:13" ht="12" customHeight="1">
      <c r="E847" s="131"/>
      <c r="F847" s="131"/>
      <c r="G847" s="131"/>
      <c r="H847" s="264"/>
      <c r="I847" s="131"/>
      <c r="J847" s="131"/>
      <c r="K847" s="264"/>
      <c r="L847" s="131"/>
      <c r="M847" s="131"/>
    </row>
    <row r="848" spans="5:13" ht="12" customHeight="1">
      <c r="E848" s="131"/>
      <c r="F848" s="131"/>
      <c r="G848" s="131"/>
      <c r="H848" s="264"/>
      <c r="I848" s="131"/>
      <c r="J848" s="131"/>
      <c r="K848" s="264"/>
      <c r="L848" s="131"/>
      <c r="M848" s="131"/>
    </row>
    <row r="849" spans="5:13" ht="12" customHeight="1">
      <c r="E849" s="131"/>
      <c r="F849" s="131"/>
      <c r="G849" s="131"/>
      <c r="H849" s="264"/>
      <c r="I849" s="131"/>
      <c r="J849" s="131"/>
      <c r="K849" s="264"/>
      <c r="L849" s="131"/>
      <c r="M849" s="131"/>
    </row>
    <row r="850" spans="5:13" ht="12" customHeight="1">
      <c r="E850" s="131"/>
      <c r="F850" s="131"/>
      <c r="G850" s="131"/>
      <c r="H850" s="264"/>
      <c r="I850" s="131"/>
      <c r="J850" s="131"/>
      <c r="K850" s="264"/>
      <c r="L850" s="131"/>
      <c r="M850" s="131"/>
    </row>
    <row r="851" spans="5:13" ht="12" customHeight="1">
      <c r="E851" s="131"/>
      <c r="F851" s="131"/>
      <c r="G851" s="131"/>
      <c r="H851" s="264"/>
      <c r="I851" s="131"/>
      <c r="J851" s="131"/>
      <c r="K851" s="264"/>
      <c r="L851" s="131"/>
      <c r="M851" s="131"/>
    </row>
    <row r="852" spans="5:13" ht="12" customHeight="1">
      <c r="E852" s="131"/>
      <c r="F852" s="131"/>
      <c r="G852" s="131"/>
      <c r="H852" s="264"/>
      <c r="I852" s="131"/>
      <c r="J852" s="131"/>
      <c r="K852" s="264"/>
      <c r="L852" s="131"/>
      <c r="M852" s="131"/>
    </row>
    <row r="853" spans="5:13" ht="12" customHeight="1">
      <c r="E853" s="131"/>
      <c r="F853" s="131"/>
      <c r="G853" s="131"/>
      <c r="H853" s="264"/>
      <c r="I853" s="131"/>
      <c r="J853" s="131"/>
      <c r="K853" s="264"/>
      <c r="L853" s="131"/>
      <c r="M853" s="131"/>
    </row>
    <row r="854" spans="5:13" ht="12" customHeight="1">
      <c r="E854" s="131"/>
      <c r="F854" s="131"/>
      <c r="G854" s="131"/>
      <c r="H854" s="264"/>
      <c r="I854" s="131"/>
      <c r="J854" s="131"/>
      <c r="K854" s="264"/>
      <c r="L854" s="131"/>
      <c r="M854" s="131"/>
    </row>
    <row r="855" spans="5:13" ht="12" customHeight="1">
      <c r="E855" s="131"/>
      <c r="F855" s="131"/>
      <c r="G855" s="131"/>
      <c r="H855" s="264"/>
      <c r="I855" s="131"/>
      <c r="J855" s="131"/>
      <c r="K855" s="264"/>
      <c r="L855" s="131"/>
      <c r="M855" s="131"/>
    </row>
    <row r="856" spans="5:13" ht="12" customHeight="1">
      <c r="E856" s="131"/>
      <c r="F856" s="131"/>
      <c r="G856" s="131"/>
      <c r="H856" s="264"/>
      <c r="I856" s="131"/>
      <c r="J856" s="131"/>
      <c r="K856" s="264"/>
      <c r="L856" s="131"/>
      <c r="M856" s="131"/>
    </row>
    <row r="857" spans="5:13" ht="12" customHeight="1">
      <c r="E857" s="131"/>
      <c r="F857" s="131"/>
      <c r="G857" s="131"/>
      <c r="H857" s="264"/>
      <c r="I857" s="131"/>
      <c r="J857" s="131"/>
      <c r="K857" s="264"/>
      <c r="L857" s="131"/>
      <c r="M857" s="131"/>
    </row>
    <row r="858" spans="5:13" ht="12" customHeight="1">
      <c r="E858" s="131"/>
      <c r="F858" s="131"/>
      <c r="G858" s="131"/>
      <c r="H858" s="264"/>
      <c r="I858" s="131"/>
      <c r="J858" s="131"/>
      <c r="K858" s="264"/>
      <c r="L858" s="131"/>
      <c r="M858" s="131"/>
    </row>
    <row r="859" spans="5:13" ht="12" customHeight="1">
      <c r="E859" s="131"/>
      <c r="F859" s="131"/>
      <c r="G859" s="131"/>
      <c r="H859" s="264"/>
      <c r="I859" s="131"/>
      <c r="J859" s="131"/>
      <c r="K859" s="264"/>
      <c r="L859" s="131"/>
      <c r="M859" s="131"/>
    </row>
    <row r="860" spans="5:13" ht="12" customHeight="1">
      <c r="E860" s="131"/>
      <c r="F860" s="131"/>
      <c r="G860" s="131"/>
      <c r="H860" s="264"/>
      <c r="I860" s="131"/>
      <c r="J860" s="131"/>
      <c r="K860" s="264"/>
      <c r="L860" s="131"/>
      <c r="M860" s="131"/>
    </row>
    <row r="861" spans="5:13" ht="12" customHeight="1">
      <c r="E861" s="131"/>
      <c r="F861" s="131"/>
      <c r="G861" s="131"/>
      <c r="H861" s="264"/>
      <c r="I861" s="131"/>
      <c r="J861" s="131"/>
      <c r="K861" s="264"/>
      <c r="L861" s="131"/>
      <c r="M861" s="131"/>
    </row>
    <row r="862" spans="5:13" ht="12" customHeight="1">
      <c r="E862" s="131"/>
      <c r="F862" s="131"/>
      <c r="G862" s="131"/>
      <c r="H862" s="264"/>
      <c r="I862" s="131"/>
      <c r="J862" s="131"/>
      <c r="K862" s="264"/>
      <c r="L862" s="131"/>
      <c r="M862" s="131"/>
    </row>
    <row r="863" spans="5:13" ht="12" customHeight="1">
      <c r="E863" s="131"/>
      <c r="F863" s="131"/>
      <c r="G863" s="131"/>
      <c r="H863" s="264"/>
      <c r="I863" s="131"/>
      <c r="J863" s="131"/>
      <c r="K863" s="264"/>
      <c r="L863" s="131"/>
      <c r="M863" s="131"/>
    </row>
    <row r="864" spans="5:13" ht="12" customHeight="1">
      <c r="E864" s="131"/>
      <c r="F864" s="131"/>
      <c r="G864" s="131"/>
      <c r="H864" s="264"/>
      <c r="I864" s="131"/>
      <c r="J864" s="131"/>
      <c r="K864" s="264"/>
      <c r="L864" s="131"/>
      <c r="M864" s="131"/>
    </row>
    <row r="865" spans="5:13" ht="12" customHeight="1">
      <c r="E865" s="131"/>
      <c r="F865" s="131"/>
      <c r="G865" s="131"/>
      <c r="H865" s="264"/>
      <c r="I865" s="131"/>
      <c r="J865" s="131"/>
      <c r="K865" s="264"/>
      <c r="L865" s="131"/>
      <c r="M865" s="131"/>
    </row>
    <row r="866" spans="5:13" ht="12" customHeight="1">
      <c r="E866" s="131"/>
      <c r="F866" s="131"/>
      <c r="G866" s="131"/>
      <c r="H866" s="264"/>
      <c r="I866" s="131"/>
      <c r="J866" s="131"/>
      <c r="K866" s="264"/>
      <c r="L866" s="131"/>
      <c r="M866" s="131"/>
    </row>
    <row r="867" spans="5:13" ht="12" customHeight="1">
      <c r="E867" s="131"/>
      <c r="F867" s="131"/>
      <c r="G867" s="131"/>
      <c r="H867" s="264"/>
      <c r="I867" s="131"/>
      <c r="J867" s="131"/>
      <c r="K867" s="264"/>
      <c r="L867" s="131"/>
      <c r="M867" s="131"/>
    </row>
    <row r="868" spans="5:13" ht="12" customHeight="1">
      <c r="E868" s="131"/>
      <c r="F868" s="131"/>
      <c r="G868" s="131"/>
      <c r="H868" s="264"/>
      <c r="I868" s="131"/>
      <c r="J868" s="131"/>
      <c r="K868" s="264"/>
      <c r="L868" s="131"/>
      <c r="M868" s="131"/>
    </row>
    <row r="869" spans="5:13" ht="12" customHeight="1">
      <c r="E869" s="131"/>
      <c r="F869" s="131"/>
      <c r="G869" s="131"/>
      <c r="H869" s="264"/>
      <c r="I869" s="131"/>
      <c r="J869" s="131"/>
      <c r="K869" s="264"/>
      <c r="L869" s="131"/>
      <c r="M869" s="131"/>
    </row>
    <row r="870" spans="5:13" ht="12" customHeight="1">
      <c r="E870" s="131"/>
      <c r="F870" s="131"/>
      <c r="G870" s="131"/>
      <c r="H870" s="264"/>
      <c r="I870" s="131"/>
      <c r="J870" s="131"/>
      <c r="K870" s="264"/>
      <c r="L870" s="131"/>
      <c r="M870" s="131"/>
    </row>
    <row r="871" spans="5:13" ht="12" customHeight="1">
      <c r="E871" s="131"/>
      <c r="F871" s="131"/>
      <c r="G871" s="131"/>
      <c r="H871" s="264"/>
      <c r="I871" s="131"/>
      <c r="J871" s="131"/>
      <c r="K871" s="264"/>
      <c r="L871" s="131"/>
      <c r="M871" s="131"/>
    </row>
    <row r="872" spans="5:13" ht="12" customHeight="1">
      <c r="E872" s="131"/>
      <c r="F872" s="131"/>
      <c r="G872" s="131"/>
      <c r="H872" s="264"/>
      <c r="I872" s="131"/>
      <c r="J872" s="131"/>
      <c r="K872" s="264"/>
      <c r="L872" s="131"/>
      <c r="M872" s="131"/>
    </row>
    <row r="873" spans="5:13" ht="12" customHeight="1">
      <c r="E873" s="131"/>
      <c r="F873" s="131"/>
      <c r="G873" s="131"/>
      <c r="H873" s="264"/>
      <c r="I873" s="131"/>
      <c r="J873" s="131"/>
      <c r="K873" s="264"/>
      <c r="L873" s="131"/>
      <c r="M873" s="131"/>
    </row>
    <row r="874" spans="5:13" ht="12" customHeight="1">
      <c r="E874" s="131"/>
      <c r="F874" s="131"/>
      <c r="G874" s="131"/>
      <c r="H874" s="264"/>
      <c r="I874" s="131"/>
      <c r="J874" s="131"/>
      <c r="K874" s="264"/>
      <c r="L874" s="131"/>
      <c r="M874" s="131"/>
    </row>
    <row r="875" spans="5:13" ht="12" customHeight="1">
      <c r="E875" s="131"/>
      <c r="F875" s="131"/>
      <c r="G875" s="131"/>
      <c r="H875" s="264"/>
      <c r="I875" s="131"/>
      <c r="J875" s="131"/>
      <c r="K875" s="264"/>
      <c r="L875" s="131"/>
      <c r="M875" s="131"/>
    </row>
    <row r="876" spans="5:13" ht="12" customHeight="1">
      <c r="E876" s="131"/>
      <c r="F876" s="131"/>
      <c r="G876" s="131"/>
      <c r="H876" s="264"/>
      <c r="I876" s="131"/>
      <c r="J876" s="131"/>
      <c r="K876" s="264"/>
      <c r="L876" s="131"/>
      <c r="M876" s="131"/>
    </row>
    <row r="877" spans="5:13" ht="12" customHeight="1">
      <c r="E877" s="131"/>
      <c r="F877" s="131"/>
      <c r="G877" s="131"/>
      <c r="H877" s="264"/>
      <c r="I877" s="131"/>
      <c r="J877" s="131"/>
      <c r="K877" s="264"/>
      <c r="L877" s="131"/>
      <c r="M877" s="131"/>
    </row>
    <row r="878" spans="5:13" ht="12" customHeight="1">
      <c r="E878" s="131"/>
      <c r="F878" s="131"/>
      <c r="G878" s="131"/>
      <c r="H878" s="264"/>
      <c r="I878" s="131"/>
      <c r="J878" s="131"/>
      <c r="K878" s="264"/>
      <c r="L878" s="131"/>
      <c r="M878" s="131"/>
    </row>
    <row r="879" spans="5:13" ht="12" customHeight="1">
      <c r="E879" s="131"/>
      <c r="F879" s="131"/>
      <c r="G879" s="131"/>
      <c r="H879" s="264"/>
      <c r="I879" s="131"/>
      <c r="J879" s="131"/>
      <c r="K879" s="264"/>
      <c r="L879" s="131"/>
      <c r="M879" s="131"/>
    </row>
    <row r="880" spans="5:13" ht="12" customHeight="1">
      <c r="E880" s="131"/>
      <c r="F880" s="131"/>
      <c r="G880" s="131"/>
      <c r="H880" s="264"/>
      <c r="I880" s="131"/>
      <c r="J880" s="131"/>
      <c r="K880" s="264"/>
      <c r="L880" s="131"/>
      <c r="M880" s="131"/>
    </row>
    <row r="881" spans="5:13" ht="12" customHeight="1">
      <c r="E881" s="131"/>
      <c r="F881" s="131"/>
      <c r="G881" s="131"/>
      <c r="H881" s="264"/>
      <c r="I881" s="131"/>
      <c r="J881" s="131"/>
      <c r="K881" s="264"/>
      <c r="L881" s="131"/>
      <c r="M881" s="131"/>
    </row>
    <row r="882" spans="5:13" ht="12" customHeight="1">
      <c r="E882" s="131"/>
      <c r="F882" s="131"/>
      <c r="G882" s="131"/>
      <c r="H882" s="264"/>
      <c r="I882" s="131"/>
      <c r="J882" s="131"/>
      <c r="K882" s="264"/>
      <c r="L882" s="131"/>
      <c r="M882" s="131"/>
    </row>
    <row r="883" spans="5:13" ht="12" customHeight="1">
      <c r="E883" s="131"/>
      <c r="F883" s="131"/>
      <c r="G883" s="131"/>
      <c r="H883" s="264"/>
      <c r="I883" s="131"/>
      <c r="J883" s="131"/>
      <c r="K883" s="264"/>
      <c r="L883" s="131"/>
      <c r="M883" s="131"/>
    </row>
    <row r="884" spans="5:13" ht="12" customHeight="1">
      <c r="E884" s="131"/>
      <c r="F884" s="131"/>
      <c r="G884" s="131"/>
      <c r="H884" s="264"/>
      <c r="I884" s="131"/>
      <c r="J884" s="131"/>
      <c r="K884" s="264"/>
      <c r="L884" s="131"/>
      <c r="M884" s="131"/>
    </row>
    <row r="885" spans="5:13" ht="12" customHeight="1">
      <c r="E885" s="131"/>
      <c r="F885" s="131"/>
      <c r="G885" s="131"/>
      <c r="H885" s="264"/>
      <c r="I885" s="131"/>
      <c r="J885" s="131"/>
      <c r="K885" s="264"/>
      <c r="L885" s="131"/>
      <c r="M885" s="131"/>
    </row>
    <row r="886" spans="5:13" ht="12" customHeight="1">
      <c r="E886" s="131"/>
      <c r="F886" s="131"/>
      <c r="G886" s="131"/>
      <c r="H886" s="264"/>
      <c r="I886" s="131"/>
      <c r="J886" s="131"/>
      <c r="K886" s="264"/>
      <c r="L886" s="131"/>
      <c r="M886" s="131"/>
    </row>
    <row r="887" spans="5:13" ht="12" customHeight="1">
      <c r="E887" s="131"/>
      <c r="F887" s="131"/>
      <c r="G887" s="131"/>
      <c r="H887" s="264"/>
      <c r="I887" s="131"/>
      <c r="J887" s="131"/>
      <c r="K887" s="264"/>
      <c r="L887" s="131"/>
      <c r="M887" s="131"/>
    </row>
    <row r="888" spans="5:13" ht="12" customHeight="1">
      <c r="E888" s="131"/>
      <c r="F888" s="131"/>
      <c r="G888" s="131"/>
      <c r="H888" s="264"/>
      <c r="I888" s="131"/>
      <c r="J888" s="131"/>
      <c r="K888" s="264"/>
      <c r="L888" s="131"/>
      <c r="M888" s="131"/>
    </row>
    <row r="889" spans="5:13" ht="12" customHeight="1">
      <c r="E889" s="131"/>
      <c r="F889" s="131"/>
      <c r="G889" s="131"/>
      <c r="H889" s="264"/>
      <c r="I889" s="131"/>
      <c r="J889" s="131"/>
      <c r="K889" s="264"/>
      <c r="L889" s="131"/>
      <c r="M889" s="131"/>
    </row>
    <row r="890" spans="5:13" ht="12" customHeight="1">
      <c r="E890" s="131"/>
      <c r="F890" s="131"/>
      <c r="G890" s="131"/>
      <c r="H890" s="264"/>
      <c r="I890" s="131"/>
      <c r="J890" s="131"/>
      <c r="K890" s="264"/>
      <c r="L890" s="131"/>
      <c r="M890" s="131"/>
    </row>
    <row r="891" spans="5:13" ht="12" customHeight="1">
      <c r="E891" s="131"/>
      <c r="F891" s="131"/>
      <c r="G891" s="131"/>
      <c r="H891" s="264"/>
      <c r="I891" s="131"/>
      <c r="J891" s="131"/>
      <c r="K891" s="264"/>
      <c r="L891" s="131"/>
      <c r="M891" s="131"/>
    </row>
    <row r="892" spans="5:13" ht="12" customHeight="1">
      <c r="E892" s="131"/>
      <c r="F892" s="131"/>
      <c r="G892" s="131"/>
      <c r="H892" s="264"/>
      <c r="I892" s="131"/>
      <c r="J892" s="131"/>
      <c r="K892" s="264"/>
      <c r="L892" s="131"/>
      <c r="M892" s="131"/>
    </row>
    <row r="893" spans="5:13" ht="12" customHeight="1">
      <c r="E893" s="131"/>
      <c r="F893" s="131"/>
      <c r="G893" s="131"/>
      <c r="H893" s="264"/>
      <c r="I893" s="131"/>
      <c r="J893" s="131"/>
      <c r="K893" s="264"/>
      <c r="L893" s="131"/>
      <c r="M893" s="131"/>
    </row>
    <row r="894" spans="5:13" ht="12" customHeight="1">
      <c r="E894" s="131"/>
      <c r="F894" s="131"/>
      <c r="G894" s="131"/>
      <c r="H894" s="264"/>
      <c r="I894" s="131"/>
      <c r="J894" s="131"/>
      <c r="K894" s="264"/>
      <c r="L894" s="131"/>
      <c r="M894" s="131"/>
    </row>
    <row r="895" spans="5:13" ht="12" customHeight="1">
      <c r="E895" s="131"/>
      <c r="F895" s="131"/>
      <c r="G895" s="131"/>
      <c r="H895" s="264"/>
      <c r="I895" s="131"/>
      <c r="J895" s="131"/>
      <c r="K895" s="264"/>
      <c r="L895" s="131"/>
      <c r="M895" s="131"/>
    </row>
    <row r="896" spans="5:13" ht="12" customHeight="1">
      <c r="E896" s="131"/>
      <c r="F896" s="131"/>
      <c r="G896" s="131"/>
      <c r="H896" s="264"/>
      <c r="I896" s="131"/>
      <c r="J896" s="131"/>
      <c r="K896" s="264"/>
      <c r="L896" s="131"/>
      <c r="M896" s="131"/>
    </row>
    <row r="897" spans="5:13" ht="12" customHeight="1">
      <c r="E897" s="131"/>
      <c r="F897" s="131"/>
      <c r="G897" s="131"/>
      <c r="H897" s="264"/>
      <c r="I897" s="131"/>
      <c r="J897" s="131"/>
      <c r="K897" s="264"/>
      <c r="L897" s="131"/>
      <c r="M897" s="131"/>
    </row>
    <row r="898" spans="5:13" ht="12" customHeight="1">
      <c r="E898" s="131"/>
      <c r="F898" s="131"/>
      <c r="G898" s="131"/>
      <c r="H898" s="264"/>
      <c r="I898" s="131"/>
      <c r="J898" s="131"/>
      <c r="K898" s="264"/>
      <c r="L898" s="131"/>
      <c r="M898" s="131"/>
    </row>
    <row r="899" spans="5:13" ht="12" customHeight="1">
      <c r="E899" s="131"/>
      <c r="F899" s="131"/>
      <c r="G899" s="131"/>
      <c r="H899" s="264"/>
      <c r="I899" s="131"/>
      <c r="J899" s="131"/>
      <c r="K899" s="264"/>
      <c r="L899" s="131"/>
      <c r="M899" s="131"/>
    </row>
    <row r="900" spans="5:13" ht="12" customHeight="1">
      <c r="E900" s="131"/>
      <c r="F900" s="131"/>
      <c r="G900" s="131"/>
      <c r="H900" s="264"/>
      <c r="I900" s="131"/>
      <c r="J900" s="131"/>
      <c r="K900" s="264"/>
      <c r="L900" s="131"/>
      <c r="M900" s="131"/>
    </row>
    <row r="901" spans="5:13" ht="12" customHeight="1">
      <c r="E901" s="131"/>
      <c r="F901" s="131"/>
      <c r="G901" s="131"/>
      <c r="H901" s="264"/>
      <c r="I901" s="131"/>
      <c r="J901" s="131"/>
      <c r="K901" s="264"/>
      <c r="L901" s="131"/>
      <c r="M901" s="131"/>
    </row>
    <row r="902" spans="5:13" ht="12" customHeight="1">
      <c r="E902" s="131"/>
      <c r="F902" s="131"/>
      <c r="G902" s="131"/>
      <c r="H902" s="264"/>
      <c r="I902" s="131"/>
      <c r="J902" s="131"/>
      <c r="K902" s="264"/>
      <c r="L902" s="131"/>
      <c r="M902" s="131"/>
    </row>
    <row r="903" spans="5:13" ht="12" customHeight="1">
      <c r="E903" s="131"/>
      <c r="F903" s="131"/>
      <c r="G903" s="131"/>
      <c r="H903" s="264"/>
      <c r="I903" s="131"/>
      <c r="J903" s="131"/>
      <c r="K903" s="264"/>
      <c r="L903" s="131"/>
      <c r="M903" s="131"/>
    </row>
    <row r="904" spans="5:13" ht="12" customHeight="1">
      <c r="E904" s="131"/>
      <c r="F904" s="131"/>
      <c r="G904" s="131"/>
      <c r="H904" s="264"/>
      <c r="I904" s="131"/>
      <c r="J904" s="131"/>
      <c r="K904" s="264"/>
      <c r="L904" s="131"/>
      <c r="M904" s="131"/>
    </row>
    <row r="905" spans="5:13" ht="12" customHeight="1">
      <c r="E905" s="131"/>
      <c r="F905" s="131"/>
      <c r="G905" s="131"/>
      <c r="H905" s="264"/>
      <c r="I905" s="131"/>
      <c r="J905" s="131"/>
      <c r="K905" s="264"/>
      <c r="L905" s="131"/>
      <c r="M905" s="131"/>
    </row>
    <row r="906" spans="5:13" ht="12" customHeight="1">
      <c r="E906" s="131"/>
      <c r="F906" s="131"/>
      <c r="G906" s="131"/>
      <c r="H906" s="264"/>
      <c r="I906" s="131"/>
      <c r="J906" s="131"/>
      <c r="K906" s="264"/>
      <c r="L906" s="131"/>
      <c r="M906" s="131"/>
    </row>
    <row r="907" spans="5:13" ht="12" customHeight="1">
      <c r="E907" s="131"/>
      <c r="F907" s="131"/>
      <c r="G907" s="131"/>
      <c r="H907" s="264"/>
      <c r="I907" s="131"/>
      <c r="J907" s="131"/>
      <c r="K907" s="264"/>
      <c r="L907" s="131"/>
      <c r="M907" s="131"/>
    </row>
    <row r="908" spans="5:13" ht="12" customHeight="1">
      <c r="E908" s="131"/>
      <c r="F908" s="131"/>
      <c r="G908" s="131"/>
      <c r="H908" s="264"/>
      <c r="I908" s="131"/>
      <c r="J908" s="131"/>
      <c r="K908" s="264"/>
      <c r="L908" s="131"/>
      <c r="M908" s="131"/>
    </row>
    <row r="909" spans="5:13" ht="12" customHeight="1">
      <c r="E909" s="131"/>
      <c r="F909" s="131"/>
      <c r="G909" s="131"/>
      <c r="H909" s="264"/>
      <c r="I909" s="131"/>
      <c r="J909" s="131"/>
      <c r="K909" s="264"/>
      <c r="L909" s="131"/>
      <c r="M909" s="131"/>
    </row>
    <row r="910" spans="5:13" ht="12" customHeight="1">
      <c r="E910" s="131"/>
      <c r="F910" s="131"/>
      <c r="G910" s="131"/>
      <c r="H910" s="264"/>
      <c r="I910" s="131"/>
      <c r="J910" s="131"/>
      <c r="K910" s="264"/>
      <c r="L910" s="131"/>
      <c r="M910" s="131"/>
    </row>
    <row r="911" spans="5:13" ht="12" customHeight="1">
      <c r="E911" s="131"/>
      <c r="F911" s="131"/>
      <c r="G911" s="131"/>
      <c r="H911" s="264"/>
      <c r="I911" s="131"/>
      <c r="J911" s="131"/>
      <c r="K911" s="264"/>
      <c r="L911" s="131"/>
      <c r="M911" s="131"/>
    </row>
    <row r="912" spans="5:13" ht="12" customHeight="1">
      <c r="E912" s="131"/>
      <c r="F912" s="131"/>
      <c r="G912" s="131"/>
      <c r="H912" s="264"/>
      <c r="I912" s="131"/>
      <c r="J912" s="131"/>
      <c r="K912" s="264"/>
      <c r="L912" s="131"/>
      <c r="M912" s="131"/>
    </row>
    <row r="913" spans="5:13" ht="12" customHeight="1">
      <c r="E913" s="131"/>
      <c r="F913" s="131"/>
      <c r="G913" s="131"/>
      <c r="H913" s="264"/>
      <c r="I913" s="131"/>
      <c r="J913" s="131"/>
      <c r="K913" s="264"/>
      <c r="L913" s="131"/>
      <c r="M913" s="131"/>
    </row>
    <row r="914" spans="5:13" ht="12" customHeight="1">
      <c r="E914" s="131"/>
      <c r="F914" s="131"/>
      <c r="G914" s="131"/>
      <c r="H914" s="264"/>
      <c r="I914" s="131"/>
      <c r="J914" s="131"/>
      <c r="K914" s="264"/>
      <c r="L914" s="131"/>
      <c r="M914" s="131"/>
    </row>
    <row r="915" spans="5:13" ht="12" customHeight="1">
      <c r="E915" s="131"/>
      <c r="F915" s="131"/>
      <c r="G915" s="131"/>
      <c r="H915" s="264"/>
      <c r="I915" s="131"/>
      <c r="J915" s="131"/>
      <c r="K915" s="264"/>
      <c r="L915" s="131"/>
      <c r="M915" s="131"/>
    </row>
    <row r="916" spans="5:13" ht="12" customHeight="1">
      <c r="E916" s="131"/>
      <c r="F916" s="131"/>
      <c r="G916" s="131"/>
      <c r="H916" s="264"/>
      <c r="I916" s="131"/>
      <c r="J916" s="131"/>
      <c r="K916" s="264"/>
      <c r="L916" s="131"/>
      <c r="M916" s="131"/>
    </row>
    <row r="917" spans="5:13" ht="12" customHeight="1">
      <c r="E917" s="131"/>
      <c r="F917" s="131"/>
      <c r="G917" s="131"/>
      <c r="H917" s="264"/>
      <c r="I917" s="131"/>
      <c r="J917" s="131"/>
      <c r="K917" s="264"/>
      <c r="L917" s="131"/>
      <c r="M917" s="131"/>
    </row>
    <row r="918" spans="5:13" ht="12" customHeight="1">
      <c r="E918" s="131"/>
      <c r="F918" s="131"/>
      <c r="G918" s="131"/>
      <c r="H918" s="264"/>
      <c r="I918" s="131"/>
      <c r="J918" s="131"/>
      <c r="K918" s="264"/>
      <c r="L918" s="131"/>
      <c r="M918" s="131"/>
    </row>
    <row r="919" spans="5:13" ht="12" customHeight="1">
      <c r="E919" s="131"/>
      <c r="F919" s="131"/>
      <c r="G919" s="131"/>
      <c r="H919" s="264"/>
      <c r="I919" s="131"/>
      <c r="J919" s="131"/>
      <c r="K919" s="264"/>
      <c r="L919" s="131"/>
      <c r="M919" s="131"/>
    </row>
    <row r="920" spans="5:13" ht="12" customHeight="1">
      <c r="E920" s="131"/>
      <c r="F920" s="131"/>
      <c r="G920" s="131"/>
      <c r="H920" s="264"/>
      <c r="I920" s="131"/>
      <c r="J920" s="131"/>
      <c r="K920" s="264"/>
      <c r="L920" s="131"/>
      <c r="M920" s="131"/>
    </row>
    <row r="921" spans="5:13" ht="12" customHeight="1">
      <c r="E921" s="131"/>
      <c r="F921" s="131"/>
      <c r="G921" s="131"/>
      <c r="H921" s="264"/>
      <c r="I921" s="131"/>
      <c r="J921" s="131"/>
      <c r="K921" s="264"/>
      <c r="L921" s="131"/>
      <c r="M921" s="131"/>
    </row>
    <row r="922" spans="5:13" ht="12" customHeight="1">
      <c r="E922" s="131"/>
      <c r="F922" s="131"/>
      <c r="G922" s="131"/>
      <c r="H922" s="264"/>
      <c r="I922" s="131"/>
      <c r="J922" s="131"/>
      <c r="K922" s="264"/>
      <c r="L922" s="131"/>
      <c r="M922" s="131"/>
    </row>
    <row r="923" spans="5:13" ht="12" customHeight="1">
      <c r="E923" s="131"/>
      <c r="F923" s="131"/>
      <c r="G923" s="131"/>
      <c r="H923" s="264"/>
      <c r="I923" s="131"/>
      <c r="J923" s="131"/>
      <c r="K923" s="264"/>
      <c r="L923" s="131"/>
      <c r="M923" s="131"/>
    </row>
    <row r="924" spans="5:13" ht="12" customHeight="1">
      <c r="E924" s="131"/>
      <c r="F924" s="131"/>
      <c r="G924" s="131"/>
      <c r="H924" s="264"/>
      <c r="I924" s="131"/>
      <c r="J924" s="131"/>
      <c r="K924" s="264"/>
      <c r="L924" s="131"/>
      <c r="M924" s="131"/>
    </row>
    <row r="925" spans="5:13" ht="12" customHeight="1">
      <c r="E925" s="131"/>
      <c r="F925" s="131"/>
      <c r="G925" s="131"/>
      <c r="H925" s="264"/>
      <c r="I925" s="131"/>
      <c r="J925" s="131"/>
      <c r="K925" s="264"/>
      <c r="L925" s="131"/>
      <c r="M925" s="131"/>
    </row>
    <row r="926" spans="5:13" ht="12" customHeight="1">
      <c r="E926" s="131"/>
      <c r="F926" s="131"/>
      <c r="G926" s="131"/>
      <c r="H926" s="264"/>
      <c r="I926" s="131"/>
      <c r="J926" s="131"/>
      <c r="K926" s="264"/>
      <c r="L926" s="131"/>
      <c r="M926" s="131"/>
    </row>
    <row r="927" spans="5:13" ht="12" customHeight="1">
      <c r="E927" s="131"/>
      <c r="F927" s="131"/>
      <c r="G927" s="131"/>
      <c r="H927" s="264"/>
      <c r="I927" s="131"/>
      <c r="J927" s="131"/>
      <c r="K927" s="264"/>
      <c r="L927" s="131"/>
      <c r="M927" s="131"/>
    </row>
    <row r="928" spans="5:13" ht="12" customHeight="1">
      <c r="E928" s="131"/>
      <c r="F928" s="131"/>
      <c r="G928" s="131"/>
      <c r="H928" s="264"/>
      <c r="I928" s="131"/>
      <c r="J928" s="131"/>
      <c r="K928" s="264"/>
      <c r="L928" s="131"/>
      <c r="M928" s="131"/>
    </row>
    <row r="929" spans="5:13" ht="12" customHeight="1">
      <c r="E929" s="131"/>
      <c r="F929" s="131"/>
      <c r="G929" s="131"/>
      <c r="H929" s="264"/>
      <c r="I929" s="131"/>
      <c r="J929" s="131"/>
      <c r="K929" s="264"/>
      <c r="L929" s="131"/>
      <c r="M929" s="131"/>
    </row>
    <row r="930" spans="5:13" ht="12" customHeight="1">
      <c r="E930" s="131"/>
      <c r="F930" s="131"/>
      <c r="G930" s="131"/>
      <c r="H930" s="264"/>
      <c r="I930" s="131"/>
      <c r="J930" s="131"/>
      <c r="K930" s="264"/>
      <c r="L930" s="131"/>
      <c r="M930" s="131"/>
    </row>
    <row r="931" spans="5:13" ht="12" customHeight="1">
      <c r="E931" s="131"/>
      <c r="F931" s="131"/>
      <c r="G931" s="131"/>
      <c r="H931" s="264"/>
      <c r="I931" s="131"/>
      <c r="J931" s="131"/>
      <c r="K931" s="264"/>
      <c r="L931" s="131"/>
      <c r="M931" s="131"/>
    </row>
    <row r="932" spans="5:13" ht="12" customHeight="1">
      <c r="E932" s="131"/>
      <c r="F932" s="131"/>
      <c r="G932" s="131"/>
      <c r="H932" s="264"/>
      <c r="I932" s="131"/>
      <c r="J932" s="131"/>
      <c r="K932" s="264"/>
      <c r="L932" s="131"/>
      <c r="M932" s="131"/>
    </row>
    <row r="933" spans="5:13" ht="12" customHeight="1">
      <c r="E933" s="131"/>
      <c r="F933" s="131"/>
      <c r="G933" s="131"/>
      <c r="H933" s="264"/>
      <c r="I933" s="131"/>
      <c r="J933" s="131"/>
      <c r="K933" s="264"/>
      <c r="L933" s="131"/>
      <c r="M933" s="131"/>
    </row>
    <row r="934" spans="5:13" ht="12" customHeight="1">
      <c r="E934" s="131"/>
      <c r="F934" s="131"/>
      <c r="G934" s="131"/>
      <c r="H934" s="264"/>
      <c r="I934" s="131"/>
      <c r="J934" s="131"/>
      <c r="K934" s="264"/>
      <c r="L934" s="131"/>
      <c r="M934" s="131"/>
    </row>
    <row r="935" spans="5:13" ht="12" customHeight="1">
      <c r="E935" s="131"/>
      <c r="F935" s="131"/>
      <c r="G935" s="131"/>
      <c r="H935" s="264"/>
      <c r="I935" s="131"/>
      <c r="J935" s="131"/>
      <c r="K935" s="264"/>
      <c r="L935" s="131"/>
      <c r="M935" s="131"/>
    </row>
    <row r="936" spans="5:13" ht="12" customHeight="1">
      <c r="E936" s="131"/>
      <c r="F936" s="131"/>
      <c r="G936" s="131"/>
      <c r="H936" s="264"/>
      <c r="I936" s="131"/>
      <c r="J936" s="131"/>
      <c r="K936" s="264"/>
      <c r="L936" s="131"/>
      <c r="M936" s="131"/>
    </row>
    <row r="937" spans="5:13" ht="12" customHeight="1">
      <c r="E937" s="131"/>
      <c r="F937" s="131"/>
      <c r="G937" s="131"/>
      <c r="H937" s="264"/>
      <c r="I937" s="131"/>
      <c r="J937" s="131"/>
      <c r="K937" s="264"/>
      <c r="L937" s="131"/>
      <c r="M937" s="131"/>
    </row>
    <row r="938" spans="5:13" ht="12" customHeight="1">
      <c r="E938" s="131"/>
      <c r="F938" s="131"/>
      <c r="G938" s="131"/>
      <c r="H938" s="264"/>
      <c r="I938" s="131"/>
      <c r="J938" s="131"/>
      <c r="K938" s="264"/>
      <c r="L938" s="131"/>
      <c r="M938" s="131"/>
    </row>
    <row r="939" spans="5:13" ht="12" customHeight="1">
      <c r="E939" s="131"/>
      <c r="F939" s="131"/>
      <c r="G939" s="131"/>
      <c r="H939" s="264"/>
      <c r="I939" s="131"/>
      <c r="J939" s="131"/>
      <c r="K939" s="264"/>
      <c r="L939" s="131"/>
      <c r="M939" s="131"/>
    </row>
    <row r="940" spans="5:13" ht="12" customHeight="1">
      <c r="E940" s="131"/>
      <c r="F940" s="131"/>
      <c r="G940" s="131"/>
      <c r="H940" s="264"/>
      <c r="I940" s="131"/>
      <c r="J940" s="131"/>
      <c r="K940" s="264"/>
      <c r="L940" s="131"/>
      <c r="M940" s="131"/>
    </row>
    <row r="941" spans="5:13" ht="12" customHeight="1">
      <c r="E941" s="131"/>
      <c r="F941" s="131"/>
      <c r="G941" s="131"/>
      <c r="H941" s="264"/>
      <c r="I941" s="131"/>
      <c r="J941" s="131"/>
      <c r="K941" s="264"/>
      <c r="L941" s="131"/>
      <c r="M941" s="131"/>
    </row>
    <row r="942" spans="5:13" ht="12" customHeight="1">
      <c r="E942" s="131"/>
      <c r="F942" s="131"/>
      <c r="G942" s="131"/>
      <c r="H942" s="264"/>
      <c r="I942" s="131"/>
      <c r="J942" s="131"/>
      <c r="K942" s="264"/>
      <c r="L942" s="131"/>
      <c r="M942" s="131"/>
    </row>
    <row r="943" spans="5:13" ht="12" customHeight="1">
      <c r="E943" s="131"/>
      <c r="F943" s="131"/>
      <c r="G943" s="131"/>
      <c r="H943" s="264"/>
      <c r="I943" s="131"/>
      <c r="J943" s="131"/>
      <c r="K943" s="264"/>
      <c r="L943" s="131"/>
      <c r="M943" s="131"/>
    </row>
    <row r="944" spans="5:13" ht="12" customHeight="1">
      <c r="E944" s="131"/>
      <c r="F944" s="131"/>
      <c r="G944" s="131"/>
      <c r="H944" s="264"/>
      <c r="I944" s="131"/>
      <c r="J944" s="131"/>
      <c r="K944" s="264"/>
      <c r="L944" s="131"/>
      <c r="M944" s="131"/>
    </row>
    <row r="945" spans="5:13" ht="12" customHeight="1">
      <c r="E945" s="131"/>
      <c r="F945" s="131"/>
      <c r="G945" s="131"/>
      <c r="H945" s="264"/>
      <c r="I945" s="131"/>
      <c r="J945" s="131"/>
      <c r="K945" s="264"/>
      <c r="L945" s="131"/>
      <c r="M945" s="131"/>
    </row>
    <row r="946" spans="5:13" ht="12" customHeight="1">
      <c r="E946" s="131"/>
      <c r="F946" s="131"/>
      <c r="G946" s="131"/>
      <c r="H946" s="264"/>
      <c r="I946" s="131"/>
      <c r="J946" s="131"/>
      <c r="K946" s="264"/>
      <c r="L946" s="131"/>
      <c r="M946" s="131"/>
    </row>
    <row r="947" spans="7:13" ht="12" customHeight="1">
      <c r="G947" s="131"/>
      <c r="H947" s="264"/>
      <c r="I947" s="131"/>
      <c r="J947" s="131"/>
      <c r="K947" s="264"/>
      <c r="L947" s="131"/>
      <c r="M947" s="131"/>
    </row>
    <row r="948" spans="7:13" ht="12" customHeight="1">
      <c r="G948" s="131"/>
      <c r="H948" s="264"/>
      <c r="I948" s="131"/>
      <c r="J948" s="131"/>
      <c r="K948" s="264"/>
      <c r="L948" s="131"/>
      <c r="M948" s="131"/>
    </row>
    <row r="949" spans="7:13" ht="12" customHeight="1">
      <c r="G949" s="131"/>
      <c r="H949" s="264"/>
      <c r="I949" s="131"/>
      <c r="J949" s="131"/>
      <c r="K949" s="264"/>
      <c r="L949" s="131"/>
      <c r="M949" s="131"/>
    </row>
    <row r="950" spans="7:13" ht="12" customHeight="1">
      <c r="G950" s="131"/>
      <c r="H950" s="264"/>
      <c r="I950" s="131"/>
      <c r="J950" s="131"/>
      <c r="K950" s="264"/>
      <c r="L950" s="131"/>
      <c r="M950" s="131"/>
    </row>
    <row r="951" spans="7:13" ht="12" customHeight="1">
      <c r="G951" s="131"/>
      <c r="H951" s="264"/>
      <c r="I951" s="131"/>
      <c r="J951" s="131"/>
      <c r="K951" s="264"/>
      <c r="L951" s="131"/>
      <c r="M951" s="131"/>
    </row>
    <row r="952" spans="7:13" ht="12" customHeight="1">
      <c r="G952" s="131"/>
      <c r="H952" s="264"/>
      <c r="I952" s="131"/>
      <c r="J952" s="131"/>
      <c r="K952" s="264"/>
      <c r="L952" s="131"/>
      <c r="M952" s="131"/>
    </row>
    <row r="953" spans="7:13" ht="12" customHeight="1">
      <c r="G953" s="131"/>
      <c r="H953" s="264"/>
      <c r="I953" s="131"/>
      <c r="J953" s="131"/>
      <c r="K953" s="264"/>
      <c r="L953" s="131"/>
      <c r="M953" s="131"/>
    </row>
    <row r="954" spans="7:13" ht="12" customHeight="1">
      <c r="G954" s="131"/>
      <c r="H954" s="264"/>
      <c r="I954" s="131"/>
      <c r="J954" s="131"/>
      <c r="K954" s="264"/>
      <c r="L954" s="131"/>
      <c r="M954" s="131"/>
    </row>
    <row r="955" spans="7:13" ht="12" customHeight="1">
      <c r="G955" s="131"/>
      <c r="H955" s="264"/>
      <c r="I955" s="131"/>
      <c r="J955" s="131"/>
      <c r="K955" s="264"/>
      <c r="L955" s="131"/>
      <c r="M955" s="131"/>
    </row>
    <row r="956" spans="7:13" ht="12" customHeight="1">
      <c r="G956" s="131"/>
      <c r="H956" s="264"/>
      <c r="I956" s="131"/>
      <c r="J956" s="131"/>
      <c r="K956" s="264"/>
      <c r="L956" s="131"/>
      <c r="M956" s="131"/>
    </row>
    <row r="957" spans="7:13" ht="12" customHeight="1">
      <c r="G957" s="131"/>
      <c r="H957" s="264"/>
      <c r="I957" s="131"/>
      <c r="J957" s="131"/>
      <c r="K957" s="264"/>
      <c r="L957" s="131"/>
      <c r="M957" s="131"/>
    </row>
    <row r="958" spans="7:13" ht="12" customHeight="1">
      <c r="G958" s="131"/>
      <c r="H958" s="264"/>
      <c r="I958" s="131"/>
      <c r="J958" s="131"/>
      <c r="K958" s="264"/>
      <c r="L958" s="131"/>
      <c r="M958" s="131"/>
    </row>
    <row r="959" spans="7:13" ht="12" customHeight="1">
      <c r="G959" s="131"/>
      <c r="H959" s="264"/>
      <c r="I959" s="131"/>
      <c r="J959" s="131"/>
      <c r="K959" s="264"/>
      <c r="L959" s="131"/>
      <c r="M959" s="131"/>
    </row>
    <row r="960" spans="7:13" ht="12" customHeight="1">
      <c r="G960" s="131"/>
      <c r="H960" s="264"/>
      <c r="I960" s="131"/>
      <c r="J960" s="131"/>
      <c r="K960" s="264"/>
      <c r="L960" s="131"/>
      <c r="M960" s="131"/>
    </row>
    <row r="961" spans="7:13" ht="12" customHeight="1">
      <c r="G961" s="131"/>
      <c r="H961" s="264"/>
      <c r="I961" s="131"/>
      <c r="J961" s="131"/>
      <c r="K961" s="264"/>
      <c r="L961" s="131"/>
      <c r="M961" s="131"/>
    </row>
    <row r="962" spans="7:13" ht="12" customHeight="1">
      <c r="G962" s="131"/>
      <c r="H962" s="264"/>
      <c r="I962" s="131"/>
      <c r="J962" s="131"/>
      <c r="K962" s="264"/>
      <c r="L962" s="131"/>
      <c r="M962" s="131"/>
    </row>
    <row r="963" spans="7:13" ht="12" customHeight="1">
      <c r="G963" s="131"/>
      <c r="H963" s="264"/>
      <c r="I963" s="131"/>
      <c r="J963" s="131"/>
      <c r="K963" s="264"/>
      <c r="L963" s="131"/>
      <c r="M963" s="131"/>
    </row>
    <row r="964" spans="7:13" ht="12" customHeight="1">
      <c r="G964" s="131"/>
      <c r="H964" s="264"/>
      <c r="I964" s="131"/>
      <c r="J964" s="131"/>
      <c r="K964" s="264"/>
      <c r="L964" s="131"/>
      <c r="M964" s="131"/>
    </row>
    <row r="965" spans="7:13" ht="12" customHeight="1">
      <c r="G965" s="131"/>
      <c r="H965" s="264"/>
      <c r="I965" s="131"/>
      <c r="J965" s="131"/>
      <c r="K965" s="264"/>
      <c r="L965" s="131"/>
      <c r="M965" s="131"/>
    </row>
    <row r="966" spans="7:13" ht="12" customHeight="1">
      <c r="G966" s="131"/>
      <c r="H966" s="264"/>
      <c r="I966" s="131"/>
      <c r="J966" s="131"/>
      <c r="K966" s="264"/>
      <c r="L966" s="131"/>
      <c r="M966" s="131"/>
    </row>
    <row r="967" spans="7:13" ht="12" customHeight="1">
      <c r="G967" s="131"/>
      <c r="H967" s="264"/>
      <c r="I967" s="131"/>
      <c r="J967" s="131"/>
      <c r="K967" s="264"/>
      <c r="L967" s="131"/>
      <c r="M967" s="131"/>
    </row>
    <row r="968" spans="7:13" ht="12" customHeight="1">
      <c r="G968" s="131"/>
      <c r="H968" s="264"/>
      <c r="I968" s="131"/>
      <c r="J968" s="131"/>
      <c r="K968" s="264"/>
      <c r="L968" s="131"/>
      <c r="M968" s="131"/>
    </row>
    <row r="969" spans="7:13" ht="12" customHeight="1">
      <c r="G969" s="131"/>
      <c r="H969" s="264"/>
      <c r="I969" s="131"/>
      <c r="J969" s="131"/>
      <c r="K969" s="264"/>
      <c r="L969" s="131"/>
      <c r="M969" s="131"/>
    </row>
    <row r="970" spans="7:13" ht="12" customHeight="1">
      <c r="G970" s="131"/>
      <c r="H970" s="264"/>
      <c r="I970" s="131"/>
      <c r="J970" s="131"/>
      <c r="K970" s="264"/>
      <c r="L970" s="131"/>
      <c r="M970" s="131"/>
    </row>
    <row r="971" spans="7:13" ht="12" customHeight="1">
      <c r="G971" s="131"/>
      <c r="H971" s="264"/>
      <c r="I971" s="131"/>
      <c r="J971" s="131"/>
      <c r="K971" s="264"/>
      <c r="L971" s="131"/>
      <c r="M971" s="131"/>
    </row>
    <row r="972" spans="7:13" ht="12" customHeight="1">
      <c r="G972" s="131"/>
      <c r="H972" s="264"/>
      <c r="I972" s="131"/>
      <c r="J972" s="131"/>
      <c r="K972" s="264"/>
      <c r="L972" s="131"/>
      <c r="M972" s="131"/>
    </row>
    <row r="973" spans="7:13" ht="12" customHeight="1">
      <c r="G973" s="131"/>
      <c r="H973" s="264"/>
      <c r="I973" s="131"/>
      <c r="J973" s="131"/>
      <c r="K973" s="264"/>
      <c r="L973" s="131"/>
      <c r="M973" s="131"/>
    </row>
    <row r="974" spans="7:13" ht="12" customHeight="1">
      <c r="G974" s="131"/>
      <c r="H974" s="264"/>
      <c r="I974" s="131"/>
      <c r="J974" s="131"/>
      <c r="K974" s="264"/>
      <c r="L974" s="131"/>
      <c r="M974" s="131"/>
    </row>
    <row r="975" spans="7:13" ht="12" customHeight="1">
      <c r="G975" s="131"/>
      <c r="H975" s="264"/>
      <c r="I975" s="131"/>
      <c r="J975" s="131"/>
      <c r="K975" s="264"/>
      <c r="L975" s="131"/>
      <c r="M975" s="131"/>
    </row>
    <row r="976" spans="7:13" ht="12" customHeight="1">
      <c r="G976" s="131"/>
      <c r="H976" s="264"/>
      <c r="I976" s="131"/>
      <c r="J976" s="131"/>
      <c r="K976" s="264"/>
      <c r="L976" s="131"/>
      <c r="M976" s="131"/>
    </row>
    <row r="977" spans="7:13" ht="12" customHeight="1">
      <c r="G977" s="131"/>
      <c r="H977" s="264"/>
      <c r="I977" s="131"/>
      <c r="J977" s="131"/>
      <c r="K977" s="264"/>
      <c r="L977" s="131"/>
      <c r="M977" s="131"/>
    </row>
    <row r="978" spans="7:13" ht="12" customHeight="1">
      <c r="G978" s="131"/>
      <c r="H978" s="264"/>
      <c r="I978" s="131"/>
      <c r="J978" s="131"/>
      <c r="K978" s="264"/>
      <c r="L978" s="131"/>
      <c r="M978" s="131"/>
    </row>
    <row r="979" spans="7:13" ht="12" customHeight="1">
      <c r="G979" s="131"/>
      <c r="H979" s="264"/>
      <c r="I979" s="131"/>
      <c r="J979" s="131"/>
      <c r="K979" s="264"/>
      <c r="L979" s="131"/>
      <c r="M979" s="131"/>
    </row>
    <row r="980" spans="7:13" ht="12" customHeight="1">
      <c r="G980" s="131"/>
      <c r="H980" s="264"/>
      <c r="I980" s="131"/>
      <c r="J980" s="131"/>
      <c r="K980" s="264"/>
      <c r="L980" s="131"/>
      <c r="M980" s="131"/>
    </row>
    <row r="981" spans="7:13" ht="12" customHeight="1">
      <c r="G981" s="131"/>
      <c r="H981" s="264"/>
      <c r="I981" s="131"/>
      <c r="J981" s="131"/>
      <c r="K981" s="264"/>
      <c r="L981" s="131"/>
      <c r="M981" s="131"/>
    </row>
    <row r="982" spans="7:13" ht="12" customHeight="1">
      <c r="G982" s="131"/>
      <c r="H982" s="264"/>
      <c r="I982" s="131"/>
      <c r="J982" s="131"/>
      <c r="K982" s="264"/>
      <c r="L982" s="131"/>
      <c r="M982" s="131"/>
    </row>
  </sheetData>
  <sheetProtection/>
  <mergeCells count="14">
    <mergeCell ref="F5:F7"/>
    <mergeCell ref="J6:K6"/>
    <mergeCell ref="C4:F4"/>
    <mergeCell ref="L6:M6"/>
    <mergeCell ref="G4:M4"/>
    <mergeCell ref="E5:E7"/>
    <mergeCell ref="H5:H7"/>
    <mergeCell ref="C5:C7"/>
    <mergeCell ref="I6:I7"/>
    <mergeCell ref="D5:D7"/>
    <mergeCell ref="G5:G7"/>
    <mergeCell ref="B1:M1"/>
    <mergeCell ref="I5:M5"/>
    <mergeCell ref="B4:B7"/>
  </mergeCells>
  <printOptions horizontalCentered="1"/>
  <pageMargins left="0.2362204724409449" right="0.2362204724409449" top="0.34" bottom="0.27" header="0.31496062992125984" footer="0.31496062992125984"/>
  <pageSetup horizontalDpi="600" verticalDpi="600" orientation="portrait" paperSize="9" scale="10" r:id="rId1"/>
  <headerFooter alignWithMargins="0">
    <oddFooter>&amp;C&amp;N ~ &amp;P</oddFooter>
  </headerFooter>
  <rowBreaks count="2" manualBreakCount="2">
    <brk id="213" max="40" man="1"/>
    <brk id="5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464"/>
  <sheetViews>
    <sheetView zoomScale="90" zoomScaleNormal="90" zoomScalePageLayoutView="0" workbookViewId="0" topLeftCell="A1">
      <pane ySplit="7" topLeftCell="A8" activePane="bottomLeft" state="frozen"/>
      <selection pane="topLeft" activeCell="N417" sqref="N417"/>
      <selection pane="bottomLeft" activeCell="G44" sqref="G44"/>
    </sheetView>
  </sheetViews>
  <sheetFormatPr defaultColWidth="8.88671875" defaultRowHeight="12" customHeight="1"/>
  <cols>
    <col min="1" max="1" width="4.4453125" style="129" bestFit="1" customWidth="1"/>
    <col min="2" max="2" width="32.4453125" style="129" customWidth="1"/>
    <col min="3" max="3" width="29.4453125" style="129" bestFit="1" customWidth="1"/>
    <col min="4" max="5" width="10.3359375" style="129" customWidth="1"/>
    <col min="6" max="6" width="6.77734375" style="129" customWidth="1"/>
    <col min="7" max="7" width="7.10546875" style="257" customWidth="1"/>
    <col min="8" max="9" width="8.4453125" style="222" customWidth="1"/>
    <col min="10" max="16384" width="8.88671875" style="129" customWidth="1"/>
  </cols>
  <sheetData>
    <row r="1" spans="1:9" ht="33" customHeight="1">
      <c r="A1" s="361" t="s">
        <v>722</v>
      </c>
      <c r="B1" s="361"/>
      <c r="C1" s="361"/>
      <c r="D1" s="361"/>
      <c r="E1" s="361"/>
      <c r="F1" s="361"/>
      <c r="G1" s="361"/>
      <c r="H1" s="361"/>
      <c r="I1" s="361"/>
    </row>
    <row r="2" ht="5.25" customHeight="1"/>
    <row r="3" ht="21" customHeight="1">
      <c r="A3" s="133"/>
    </row>
    <row r="4" spans="1:9" s="148" customFormat="1" ht="21" customHeight="1">
      <c r="A4" s="384" t="s">
        <v>22</v>
      </c>
      <c r="B4" s="388"/>
      <c r="C4" s="388"/>
      <c r="D4" s="388"/>
      <c r="E4" s="388"/>
      <c r="F4" s="223"/>
      <c r="G4" s="363"/>
      <c r="H4" s="363"/>
      <c r="I4" s="363"/>
    </row>
    <row r="5" spans="1:9" s="148" customFormat="1" ht="21" customHeight="1">
      <c r="A5" s="384"/>
      <c r="B5" s="387" t="s">
        <v>1248</v>
      </c>
      <c r="C5" s="387" t="s">
        <v>1043</v>
      </c>
      <c r="D5" s="385" t="s">
        <v>1852</v>
      </c>
      <c r="E5" s="385" t="s">
        <v>1851</v>
      </c>
      <c r="F5" s="392" t="s">
        <v>1834</v>
      </c>
      <c r="G5" s="389" t="s">
        <v>639</v>
      </c>
      <c r="H5" s="390"/>
      <c r="I5" s="391"/>
    </row>
    <row r="6" spans="1:9" s="148" customFormat="1" ht="21" customHeight="1">
      <c r="A6" s="384"/>
      <c r="B6" s="387"/>
      <c r="C6" s="387"/>
      <c r="D6" s="386"/>
      <c r="E6" s="386"/>
      <c r="F6" s="393"/>
      <c r="G6" s="236" t="s">
        <v>685</v>
      </c>
      <c r="H6" s="265" t="s">
        <v>492</v>
      </c>
      <c r="I6" s="265" t="s">
        <v>640</v>
      </c>
    </row>
    <row r="7" spans="1:9" ht="24" customHeight="1">
      <c r="A7" s="134" t="s">
        <v>35</v>
      </c>
      <c r="B7" s="139"/>
      <c r="C7" s="139" t="str">
        <f>COUNTA(A8:A858)&amp;"개소"</f>
        <v>91개소</v>
      </c>
      <c r="D7" s="139"/>
      <c r="E7" s="139"/>
      <c r="F7" s="228">
        <f>SUM(F8:F858)</f>
        <v>24</v>
      </c>
      <c r="G7" s="221">
        <f>H7+I7-1</f>
        <v>221</v>
      </c>
      <c r="H7" s="246">
        <f>SUM(H8:H858)</f>
        <v>73</v>
      </c>
      <c r="I7" s="246">
        <f>SUM(I8:I858)</f>
        <v>149</v>
      </c>
    </row>
    <row r="8" spans="1:9" ht="29.25" customHeight="1">
      <c r="A8" s="135">
        <f>ROW()-7</f>
        <v>1</v>
      </c>
      <c r="B8" s="191" t="s">
        <v>1200</v>
      </c>
      <c r="C8" s="160" t="s">
        <v>560</v>
      </c>
      <c r="D8" s="160">
        <v>36.2417193</v>
      </c>
      <c r="E8" s="160">
        <v>126.591751</v>
      </c>
      <c r="F8" s="246"/>
      <c r="G8" s="249">
        <f aca="true" t="shared" si="0" ref="G8:G71">H8+I8</f>
        <v>2</v>
      </c>
      <c r="H8" s="230">
        <v>0</v>
      </c>
      <c r="I8" s="230">
        <v>2</v>
      </c>
    </row>
    <row r="9" spans="1:9" ht="24" customHeight="1">
      <c r="A9" s="135">
        <f aca="true" t="shared" si="1" ref="A9:A72">ROW()-7</f>
        <v>2</v>
      </c>
      <c r="B9" s="191" t="s">
        <v>1286</v>
      </c>
      <c r="C9" s="160" t="s">
        <v>561</v>
      </c>
      <c r="D9" s="160">
        <v>36.2248108</v>
      </c>
      <c r="E9" s="160">
        <v>126.60384</v>
      </c>
      <c r="F9" s="246">
        <v>1</v>
      </c>
      <c r="G9" s="249">
        <f t="shared" si="0"/>
        <v>2</v>
      </c>
      <c r="H9" s="230">
        <v>0</v>
      </c>
      <c r="I9" s="230">
        <v>2</v>
      </c>
    </row>
    <row r="10" spans="1:9" ht="27.75" customHeight="1">
      <c r="A10" s="135">
        <f t="shared" si="1"/>
        <v>3</v>
      </c>
      <c r="B10" s="191" t="s">
        <v>1201</v>
      </c>
      <c r="C10" s="160" t="s">
        <v>562</v>
      </c>
      <c r="D10" s="160">
        <v>36.333337</v>
      </c>
      <c r="E10" s="160">
        <v>126.653451</v>
      </c>
      <c r="F10" s="246"/>
      <c r="G10" s="249">
        <f t="shared" si="0"/>
        <v>2</v>
      </c>
      <c r="H10" s="230">
        <v>0</v>
      </c>
      <c r="I10" s="230">
        <v>2</v>
      </c>
    </row>
    <row r="11" spans="1:9" ht="24" customHeight="1">
      <c r="A11" s="135">
        <f t="shared" si="1"/>
        <v>4</v>
      </c>
      <c r="B11" s="191" t="s">
        <v>1210</v>
      </c>
      <c r="C11" s="160" t="s">
        <v>563</v>
      </c>
      <c r="D11" s="160">
        <v>36.3806187</v>
      </c>
      <c r="E11" s="160">
        <v>126.524852</v>
      </c>
      <c r="F11" s="246"/>
      <c r="G11" s="249">
        <f t="shared" si="0"/>
        <v>3</v>
      </c>
      <c r="H11" s="230">
        <v>0</v>
      </c>
      <c r="I11" s="230">
        <v>3</v>
      </c>
    </row>
    <row r="12" spans="1:9" ht="24" customHeight="1">
      <c r="A12" s="135">
        <f t="shared" si="1"/>
        <v>5</v>
      </c>
      <c r="B12" s="191" t="s">
        <v>1211</v>
      </c>
      <c r="C12" s="160" t="s">
        <v>564</v>
      </c>
      <c r="D12" s="160">
        <v>36.3048242</v>
      </c>
      <c r="E12" s="160">
        <v>126.606343</v>
      </c>
      <c r="F12" s="246"/>
      <c r="G12" s="249">
        <f t="shared" si="0"/>
        <v>1</v>
      </c>
      <c r="H12" s="230">
        <v>0</v>
      </c>
      <c r="I12" s="230">
        <v>1</v>
      </c>
    </row>
    <row r="13" spans="1:9" ht="16.5">
      <c r="A13" s="135">
        <f t="shared" si="1"/>
        <v>6</v>
      </c>
      <c r="B13" s="191" t="s">
        <v>1202</v>
      </c>
      <c r="C13" s="160" t="s">
        <v>675</v>
      </c>
      <c r="D13" s="160">
        <v>36.3199119</v>
      </c>
      <c r="E13" s="160">
        <v>126.538834</v>
      </c>
      <c r="F13" s="246"/>
      <c r="G13" s="249">
        <f t="shared" si="0"/>
        <v>2</v>
      </c>
      <c r="H13" s="230">
        <v>0</v>
      </c>
      <c r="I13" s="230">
        <v>2</v>
      </c>
    </row>
    <row r="14" spans="1:9" ht="24" customHeight="1">
      <c r="A14" s="135">
        <f t="shared" si="1"/>
        <v>7</v>
      </c>
      <c r="B14" s="193" t="s">
        <v>1823</v>
      </c>
      <c r="C14" s="160" t="s">
        <v>566</v>
      </c>
      <c r="D14" s="161">
        <v>36.3601637</v>
      </c>
      <c r="E14" s="161">
        <v>126.601035</v>
      </c>
      <c r="F14" s="256"/>
      <c r="G14" s="249">
        <f t="shared" si="0"/>
        <v>2</v>
      </c>
      <c r="H14" s="230">
        <v>1</v>
      </c>
      <c r="I14" s="230">
        <v>1</v>
      </c>
    </row>
    <row r="15" spans="1:9" ht="24" customHeight="1">
      <c r="A15" s="135">
        <f t="shared" si="1"/>
        <v>8</v>
      </c>
      <c r="B15" s="191" t="s">
        <v>1569</v>
      </c>
      <c r="C15" s="160" t="s">
        <v>567</v>
      </c>
      <c r="D15" s="160">
        <v>36.3528112</v>
      </c>
      <c r="E15" s="160">
        <v>126.600669</v>
      </c>
      <c r="F15" s="246"/>
      <c r="G15" s="249">
        <f t="shared" si="0"/>
        <v>1</v>
      </c>
      <c r="H15" s="230">
        <v>1</v>
      </c>
      <c r="I15" s="230"/>
    </row>
    <row r="16" spans="1:9" ht="16.5">
      <c r="A16" s="135">
        <f t="shared" si="1"/>
        <v>9</v>
      </c>
      <c r="B16" s="193" t="s">
        <v>1285</v>
      </c>
      <c r="C16" s="161" t="s">
        <v>2319</v>
      </c>
      <c r="D16" s="161">
        <v>36.3524365</v>
      </c>
      <c r="E16" s="161">
        <v>126.598454</v>
      </c>
      <c r="F16" s="256"/>
      <c r="G16" s="249">
        <f t="shared" si="0"/>
        <v>2</v>
      </c>
      <c r="H16" s="230">
        <v>1</v>
      </c>
      <c r="I16" s="230">
        <v>1</v>
      </c>
    </row>
    <row r="17" spans="1:9" ht="33" customHeight="1">
      <c r="A17" s="135">
        <f t="shared" si="1"/>
        <v>10</v>
      </c>
      <c r="B17" s="193" t="s">
        <v>1203</v>
      </c>
      <c r="C17" s="161" t="s">
        <v>568</v>
      </c>
      <c r="D17" s="161">
        <v>36.3507141</v>
      </c>
      <c r="E17" s="161">
        <v>126.600785</v>
      </c>
      <c r="F17" s="256">
        <v>1</v>
      </c>
      <c r="G17" s="249">
        <f t="shared" si="0"/>
        <v>3</v>
      </c>
      <c r="H17" s="230">
        <v>0</v>
      </c>
      <c r="I17" s="230">
        <v>3</v>
      </c>
    </row>
    <row r="18" spans="1:9" ht="24" customHeight="1">
      <c r="A18" s="135">
        <f t="shared" si="1"/>
        <v>11</v>
      </c>
      <c r="B18" s="193" t="s">
        <v>1204</v>
      </c>
      <c r="C18" s="161" t="s">
        <v>569</v>
      </c>
      <c r="D18" s="161">
        <v>36.3537889</v>
      </c>
      <c r="E18" s="161">
        <v>126.593978</v>
      </c>
      <c r="F18" s="256">
        <v>1</v>
      </c>
      <c r="G18" s="249">
        <f t="shared" si="0"/>
        <v>3</v>
      </c>
      <c r="H18" s="230">
        <v>1</v>
      </c>
      <c r="I18" s="230">
        <v>2</v>
      </c>
    </row>
    <row r="19" spans="1:9" ht="24" customHeight="1">
      <c r="A19" s="135">
        <f t="shared" si="1"/>
        <v>12</v>
      </c>
      <c r="B19" s="193" t="s">
        <v>1205</v>
      </c>
      <c r="C19" s="161" t="s">
        <v>570</v>
      </c>
      <c r="D19" s="161">
        <v>36.3575722</v>
      </c>
      <c r="E19" s="161">
        <v>126.606287</v>
      </c>
      <c r="F19" s="256">
        <v>1</v>
      </c>
      <c r="G19" s="249">
        <f t="shared" si="0"/>
        <v>3</v>
      </c>
      <c r="H19" s="230">
        <v>1</v>
      </c>
      <c r="I19" s="230">
        <v>2</v>
      </c>
    </row>
    <row r="20" spans="1:9" ht="24" customHeight="1">
      <c r="A20" s="135">
        <f t="shared" si="1"/>
        <v>13</v>
      </c>
      <c r="B20" s="193" t="s">
        <v>1618</v>
      </c>
      <c r="C20" s="161" t="s">
        <v>641</v>
      </c>
      <c r="D20" s="161">
        <v>36.3521849</v>
      </c>
      <c r="E20" s="161">
        <v>126.608157</v>
      </c>
      <c r="F20" s="256"/>
      <c r="G20" s="249">
        <f t="shared" si="0"/>
        <v>3</v>
      </c>
      <c r="H20" s="230">
        <v>0</v>
      </c>
      <c r="I20" s="230">
        <v>3</v>
      </c>
    </row>
    <row r="21" spans="1:9" ht="33" customHeight="1">
      <c r="A21" s="135">
        <f t="shared" si="1"/>
        <v>14</v>
      </c>
      <c r="B21" s="191" t="s">
        <v>1206</v>
      </c>
      <c r="C21" s="160" t="s">
        <v>571</v>
      </c>
      <c r="D21" s="160">
        <v>36.3462106</v>
      </c>
      <c r="E21" s="160">
        <v>126.605596</v>
      </c>
      <c r="F21" s="246"/>
      <c r="G21" s="249">
        <f t="shared" si="0"/>
        <v>4</v>
      </c>
      <c r="H21" s="230">
        <v>2</v>
      </c>
      <c r="I21" s="230">
        <v>2</v>
      </c>
    </row>
    <row r="22" spans="1:9" ht="29.25" customHeight="1">
      <c r="A22" s="135">
        <f t="shared" si="1"/>
        <v>15</v>
      </c>
      <c r="B22" s="201" t="s">
        <v>1367</v>
      </c>
      <c r="C22" s="160" t="s">
        <v>1368</v>
      </c>
      <c r="D22" s="160">
        <v>36.3456052</v>
      </c>
      <c r="E22" s="160">
        <v>126.604412</v>
      </c>
      <c r="F22" s="246">
        <v>1</v>
      </c>
      <c r="G22" s="249">
        <v>2</v>
      </c>
      <c r="H22" s="230">
        <v>0</v>
      </c>
      <c r="I22" s="230">
        <v>2</v>
      </c>
    </row>
    <row r="23" spans="1:9" ht="24" customHeight="1">
      <c r="A23" s="135">
        <f t="shared" si="1"/>
        <v>16</v>
      </c>
      <c r="B23" s="191" t="s">
        <v>1212</v>
      </c>
      <c r="C23" s="160" t="s">
        <v>572</v>
      </c>
      <c r="D23" s="160">
        <v>36.3418856</v>
      </c>
      <c r="E23" s="160">
        <v>126.609211</v>
      </c>
      <c r="F23" s="246"/>
      <c r="G23" s="249">
        <f t="shared" si="0"/>
        <v>2</v>
      </c>
      <c r="H23" s="230">
        <v>1</v>
      </c>
      <c r="I23" s="230">
        <v>1</v>
      </c>
    </row>
    <row r="24" spans="1:9" ht="24" customHeight="1">
      <c r="A24" s="135">
        <f t="shared" si="1"/>
        <v>17</v>
      </c>
      <c r="B24" s="191" t="s">
        <v>573</v>
      </c>
      <c r="C24" s="160" t="s">
        <v>663</v>
      </c>
      <c r="D24" s="160">
        <v>36.3609503</v>
      </c>
      <c r="E24" s="160">
        <v>126.585906</v>
      </c>
      <c r="F24" s="246"/>
      <c r="G24" s="249">
        <f t="shared" si="0"/>
        <v>2</v>
      </c>
      <c r="H24" s="230">
        <v>0</v>
      </c>
      <c r="I24" s="230">
        <v>2</v>
      </c>
    </row>
    <row r="25" spans="1:9" ht="24" customHeight="1">
      <c r="A25" s="135">
        <f t="shared" si="1"/>
        <v>18</v>
      </c>
      <c r="B25" s="193" t="s">
        <v>1207</v>
      </c>
      <c r="C25" s="161" t="s">
        <v>574</v>
      </c>
      <c r="D25" s="161">
        <v>36.3477862</v>
      </c>
      <c r="E25" s="161">
        <v>126.611311</v>
      </c>
      <c r="F25" s="256"/>
      <c r="G25" s="249">
        <f t="shared" si="0"/>
        <v>2</v>
      </c>
      <c r="H25" s="230">
        <v>0</v>
      </c>
      <c r="I25" s="230">
        <v>2</v>
      </c>
    </row>
    <row r="26" spans="1:9" ht="32.25" customHeight="1">
      <c r="A26" s="135">
        <f t="shared" si="1"/>
        <v>19</v>
      </c>
      <c r="B26" s="193" t="s">
        <v>576</v>
      </c>
      <c r="C26" s="161" t="s">
        <v>575</v>
      </c>
      <c r="D26" s="161">
        <v>36.3459548</v>
      </c>
      <c r="E26" s="161">
        <v>126.591153</v>
      </c>
      <c r="F26" s="256"/>
      <c r="G26" s="249">
        <f t="shared" si="0"/>
        <v>3</v>
      </c>
      <c r="H26" s="230">
        <v>0</v>
      </c>
      <c r="I26" s="230">
        <v>3</v>
      </c>
    </row>
    <row r="27" spans="1:9" ht="24" customHeight="1">
      <c r="A27" s="135">
        <f t="shared" si="1"/>
        <v>20</v>
      </c>
      <c r="B27" s="193" t="s">
        <v>865</v>
      </c>
      <c r="C27" s="161" t="s">
        <v>577</v>
      </c>
      <c r="D27" s="161">
        <v>36.3361439</v>
      </c>
      <c r="E27" s="161">
        <v>126.599995</v>
      </c>
      <c r="F27" s="256">
        <v>1</v>
      </c>
      <c r="G27" s="249">
        <f t="shared" si="0"/>
        <v>3</v>
      </c>
      <c r="H27" s="230">
        <v>2</v>
      </c>
      <c r="I27" s="230">
        <v>1</v>
      </c>
    </row>
    <row r="28" spans="1:9" ht="24" customHeight="1">
      <c r="A28" s="135">
        <f t="shared" si="1"/>
        <v>21</v>
      </c>
      <c r="B28" s="193" t="s">
        <v>1208</v>
      </c>
      <c r="C28" s="161" t="s">
        <v>578</v>
      </c>
      <c r="D28" s="161">
        <v>36.3487311</v>
      </c>
      <c r="E28" s="161">
        <v>126.60475</v>
      </c>
      <c r="F28" s="256">
        <v>1</v>
      </c>
      <c r="G28" s="249">
        <f t="shared" si="0"/>
        <v>4</v>
      </c>
      <c r="H28" s="230">
        <v>2</v>
      </c>
      <c r="I28" s="230">
        <v>2</v>
      </c>
    </row>
    <row r="29" spans="1:9" ht="24" customHeight="1">
      <c r="A29" s="135">
        <f t="shared" si="1"/>
        <v>22</v>
      </c>
      <c r="B29" s="193" t="s">
        <v>1639</v>
      </c>
      <c r="C29" s="161" t="s">
        <v>579</v>
      </c>
      <c r="D29" s="161">
        <v>36.3460137</v>
      </c>
      <c r="E29" s="161">
        <v>126.601716</v>
      </c>
      <c r="F29" s="256"/>
      <c r="G29" s="249">
        <f t="shared" si="0"/>
        <v>3</v>
      </c>
      <c r="H29" s="230">
        <v>0</v>
      </c>
      <c r="I29" s="230">
        <v>3</v>
      </c>
    </row>
    <row r="30" spans="1:9" ht="24" customHeight="1">
      <c r="A30" s="135">
        <f t="shared" si="1"/>
        <v>23</v>
      </c>
      <c r="B30" s="193" t="s">
        <v>1213</v>
      </c>
      <c r="C30" s="161" t="s">
        <v>580</v>
      </c>
      <c r="D30" s="161">
        <v>36.342022</v>
      </c>
      <c r="E30" s="161">
        <v>126.590726</v>
      </c>
      <c r="F30" s="256"/>
      <c r="G30" s="249">
        <f t="shared" si="0"/>
        <v>4</v>
      </c>
      <c r="H30" s="230">
        <v>1</v>
      </c>
      <c r="I30" s="230">
        <v>3</v>
      </c>
    </row>
    <row r="31" spans="1:9" ht="29.25" customHeight="1">
      <c r="A31" s="135">
        <f t="shared" si="1"/>
        <v>24</v>
      </c>
      <c r="B31" s="193" t="s">
        <v>1670</v>
      </c>
      <c r="C31" s="161" t="s">
        <v>581</v>
      </c>
      <c r="D31" s="161">
        <v>36.3400777</v>
      </c>
      <c r="E31" s="161">
        <v>126.586796</v>
      </c>
      <c r="F31" s="256">
        <v>1</v>
      </c>
      <c r="G31" s="249">
        <f t="shared" si="0"/>
        <v>5</v>
      </c>
      <c r="H31" s="230">
        <v>0</v>
      </c>
      <c r="I31" s="230">
        <v>5</v>
      </c>
    </row>
    <row r="32" spans="1:9" ht="25.5" customHeight="1">
      <c r="A32" s="135">
        <f t="shared" si="1"/>
        <v>25</v>
      </c>
      <c r="B32" s="191" t="s">
        <v>1675</v>
      </c>
      <c r="C32" s="160" t="s">
        <v>582</v>
      </c>
      <c r="D32" s="160">
        <v>36.3161096</v>
      </c>
      <c r="E32" s="160">
        <v>126.518422</v>
      </c>
      <c r="F32" s="246"/>
      <c r="G32" s="249">
        <f t="shared" si="0"/>
        <v>2</v>
      </c>
      <c r="H32" s="230">
        <v>0</v>
      </c>
      <c r="I32" s="230">
        <v>2</v>
      </c>
    </row>
    <row r="33" spans="1:9" ht="24" customHeight="1">
      <c r="A33" s="135">
        <f t="shared" si="1"/>
        <v>26</v>
      </c>
      <c r="B33" s="191" t="s">
        <v>1214</v>
      </c>
      <c r="C33" s="160" t="s">
        <v>583</v>
      </c>
      <c r="D33" s="160">
        <v>36.4322204</v>
      </c>
      <c r="E33" s="160">
        <v>126.52401</v>
      </c>
      <c r="F33" s="246"/>
      <c r="G33" s="249">
        <f t="shared" si="0"/>
        <v>2</v>
      </c>
      <c r="H33" s="230">
        <v>0</v>
      </c>
      <c r="I33" s="230">
        <v>2</v>
      </c>
    </row>
    <row r="34" spans="1:9" ht="24" customHeight="1">
      <c r="A34" s="135">
        <f t="shared" si="1"/>
        <v>27</v>
      </c>
      <c r="B34" s="191" t="s">
        <v>1215</v>
      </c>
      <c r="C34" s="160" t="s">
        <v>584</v>
      </c>
      <c r="D34" s="160">
        <v>36.1987989</v>
      </c>
      <c r="E34" s="160">
        <v>126.634618</v>
      </c>
      <c r="F34" s="246"/>
      <c r="G34" s="249">
        <f t="shared" si="0"/>
        <v>1</v>
      </c>
      <c r="H34" s="230">
        <v>0</v>
      </c>
      <c r="I34" s="230">
        <v>1</v>
      </c>
    </row>
    <row r="35" spans="1:9" ht="24" customHeight="1">
      <c r="A35" s="135">
        <f t="shared" si="1"/>
        <v>28</v>
      </c>
      <c r="B35" s="193" t="s">
        <v>665</v>
      </c>
      <c r="C35" s="161" t="s">
        <v>585</v>
      </c>
      <c r="D35" s="161">
        <v>36.3166555</v>
      </c>
      <c r="E35" s="161">
        <v>126.537414</v>
      </c>
      <c r="F35" s="256">
        <v>1</v>
      </c>
      <c r="G35" s="249">
        <f t="shared" si="0"/>
        <v>2</v>
      </c>
      <c r="H35" s="230">
        <v>0</v>
      </c>
      <c r="I35" s="230">
        <v>2</v>
      </c>
    </row>
    <row r="36" spans="1:9" ht="24" customHeight="1">
      <c r="A36" s="135">
        <f t="shared" si="1"/>
        <v>29</v>
      </c>
      <c r="B36" s="191" t="s">
        <v>1656</v>
      </c>
      <c r="C36" s="160" t="s">
        <v>586</v>
      </c>
      <c r="D36" s="160">
        <v>36.3456656</v>
      </c>
      <c r="E36" s="160">
        <v>126.59688</v>
      </c>
      <c r="F36" s="246"/>
      <c r="G36" s="249">
        <f t="shared" si="0"/>
        <v>2</v>
      </c>
      <c r="H36" s="230">
        <v>1</v>
      </c>
      <c r="I36" s="230">
        <v>1</v>
      </c>
    </row>
    <row r="37" spans="1:9" ht="24" customHeight="1">
      <c r="A37" s="135">
        <f t="shared" si="1"/>
        <v>30</v>
      </c>
      <c r="B37" s="191" t="s">
        <v>1216</v>
      </c>
      <c r="C37" s="160" t="s">
        <v>587</v>
      </c>
      <c r="D37" s="160">
        <v>36.3538757</v>
      </c>
      <c r="E37" s="160">
        <v>126.596313</v>
      </c>
      <c r="F37" s="246"/>
      <c r="G37" s="249">
        <f t="shared" si="0"/>
        <v>3</v>
      </c>
      <c r="H37" s="230">
        <v>1</v>
      </c>
      <c r="I37" s="230">
        <v>2</v>
      </c>
    </row>
    <row r="38" spans="1:9" ht="24" customHeight="1">
      <c r="A38" s="135">
        <f t="shared" si="1"/>
        <v>31</v>
      </c>
      <c r="B38" s="191" t="s">
        <v>1217</v>
      </c>
      <c r="C38" s="160" t="s">
        <v>588</v>
      </c>
      <c r="D38" s="160">
        <v>36.3447297</v>
      </c>
      <c r="E38" s="160">
        <v>126.599277</v>
      </c>
      <c r="F38" s="246">
        <v>1</v>
      </c>
      <c r="G38" s="249">
        <f t="shared" si="0"/>
        <v>3</v>
      </c>
      <c r="H38" s="230">
        <v>1</v>
      </c>
      <c r="I38" s="230">
        <v>2</v>
      </c>
    </row>
    <row r="39" spans="1:9" ht="24" customHeight="1">
      <c r="A39" s="135">
        <f t="shared" si="1"/>
        <v>32</v>
      </c>
      <c r="B39" s="198" t="s">
        <v>590</v>
      </c>
      <c r="C39" s="215" t="s">
        <v>589</v>
      </c>
      <c r="D39" s="160">
        <v>36.3529997</v>
      </c>
      <c r="E39" s="160">
        <v>126.614818</v>
      </c>
      <c r="F39" s="246"/>
      <c r="G39" s="249">
        <f t="shared" si="0"/>
        <v>1</v>
      </c>
      <c r="H39" s="230">
        <v>1</v>
      </c>
      <c r="I39" s="230"/>
    </row>
    <row r="40" spans="1:9" ht="24" customHeight="1">
      <c r="A40" s="135">
        <f t="shared" si="1"/>
        <v>33</v>
      </c>
      <c r="B40" s="191" t="s">
        <v>1218</v>
      </c>
      <c r="C40" s="160" t="s">
        <v>591</v>
      </c>
      <c r="D40" s="160">
        <v>36.4518372</v>
      </c>
      <c r="E40" s="160">
        <v>126.593059</v>
      </c>
      <c r="F40" s="246"/>
      <c r="G40" s="249">
        <f t="shared" si="0"/>
        <v>2</v>
      </c>
      <c r="H40" s="230">
        <v>0</v>
      </c>
      <c r="I40" s="230">
        <v>2</v>
      </c>
    </row>
    <row r="41" spans="1:9" ht="24" customHeight="1">
      <c r="A41" s="135">
        <f t="shared" si="1"/>
        <v>34</v>
      </c>
      <c r="B41" s="195" t="s">
        <v>1219</v>
      </c>
      <c r="C41" s="160" t="s">
        <v>822</v>
      </c>
      <c r="D41" s="160">
        <v>36.351662</v>
      </c>
      <c r="E41" s="160">
        <v>126.614327</v>
      </c>
      <c r="F41" s="246"/>
      <c r="G41" s="249">
        <f t="shared" si="0"/>
        <v>3</v>
      </c>
      <c r="H41" s="230">
        <v>1</v>
      </c>
      <c r="I41" s="230">
        <v>2</v>
      </c>
    </row>
    <row r="42" spans="1:9" ht="24" customHeight="1">
      <c r="A42" s="135">
        <f t="shared" si="1"/>
        <v>35</v>
      </c>
      <c r="B42" s="191" t="s">
        <v>1220</v>
      </c>
      <c r="C42" s="160" t="s">
        <v>593</v>
      </c>
      <c r="D42" s="160">
        <v>36.388769</v>
      </c>
      <c r="E42" s="160">
        <v>126.65683</v>
      </c>
      <c r="F42" s="246"/>
      <c r="G42" s="249">
        <f t="shared" si="0"/>
        <v>3</v>
      </c>
      <c r="H42" s="230">
        <v>0</v>
      </c>
      <c r="I42" s="230">
        <v>3</v>
      </c>
    </row>
    <row r="43" spans="1:9" ht="24" customHeight="1">
      <c r="A43" s="135">
        <f t="shared" si="1"/>
        <v>36</v>
      </c>
      <c r="B43" s="191" t="s">
        <v>1221</v>
      </c>
      <c r="C43" s="160" t="s">
        <v>594</v>
      </c>
      <c r="D43" s="160">
        <v>36.3899606</v>
      </c>
      <c r="E43" s="160">
        <v>126.672823</v>
      </c>
      <c r="F43" s="246"/>
      <c r="G43" s="249">
        <f t="shared" si="0"/>
        <v>2</v>
      </c>
      <c r="H43" s="230">
        <v>0</v>
      </c>
      <c r="I43" s="230">
        <v>2</v>
      </c>
    </row>
    <row r="44" spans="1:9" ht="42" customHeight="1">
      <c r="A44" s="135">
        <f t="shared" si="1"/>
        <v>37</v>
      </c>
      <c r="B44" s="191" t="s">
        <v>1222</v>
      </c>
      <c r="C44" s="160" t="s">
        <v>1166</v>
      </c>
      <c r="D44" s="160">
        <v>36.4113534</v>
      </c>
      <c r="E44" s="160">
        <v>126.645657</v>
      </c>
      <c r="F44" s="246"/>
      <c r="G44" s="249">
        <f t="shared" si="0"/>
        <v>2</v>
      </c>
      <c r="H44" s="230">
        <v>0</v>
      </c>
      <c r="I44" s="230">
        <v>2</v>
      </c>
    </row>
    <row r="45" spans="1:9" ht="35.25" customHeight="1">
      <c r="A45" s="135">
        <f t="shared" si="1"/>
        <v>38</v>
      </c>
      <c r="B45" s="191" t="s">
        <v>1328</v>
      </c>
      <c r="C45" s="160" t="s">
        <v>872</v>
      </c>
      <c r="D45" s="160">
        <v>36.3510586</v>
      </c>
      <c r="E45" s="160">
        <v>126.610304</v>
      </c>
      <c r="F45" s="246"/>
      <c r="G45" s="249">
        <f t="shared" si="0"/>
        <v>3</v>
      </c>
      <c r="H45" s="230">
        <v>0</v>
      </c>
      <c r="I45" s="230">
        <v>3</v>
      </c>
    </row>
    <row r="46" spans="1:9" ht="24" customHeight="1">
      <c r="A46" s="135">
        <f t="shared" si="1"/>
        <v>39</v>
      </c>
      <c r="B46" s="191" t="s">
        <v>1620</v>
      </c>
      <c r="C46" s="160" t="s">
        <v>873</v>
      </c>
      <c r="D46" s="160">
        <v>36.3473407</v>
      </c>
      <c r="E46" s="160">
        <v>126.617805</v>
      </c>
      <c r="F46" s="246"/>
      <c r="G46" s="249">
        <f t="shared" si="0"/>
        <v>2</v>
      </c>
      <c r="H46" s="230">
        <v>0</v>
      </c>
      <c r="I46" s="230">
        <v>2</v>
      </c>
    </row>
    <row r="47" spans="1:9" ht="24" customHeight="1">
      <c r="A47" s="135">
        <f t="shared" si="1"/>
        <v>40</v>
      </c>
      <c r="B47" s="191" t="s">
        <v>1223</v>
      </c>
      <c r="C47" s="160" t="s">
        <v>874</v>
      </c>
      <c r="D47" s="160">
        <v>36.3380941</v>
      </c>
      <c r="E47" s="160">
        <v>126.610642</v>
      </c>
      <c r="F47" s="246">
        <v>1</v>
      </c>
      <c r="G47" s="249">
        <f t="shared" si="0"/>
        <v>3</v>
      </c>
      <c r="H47" s="230"/>
      <c r="I47" s="230">
        <v>3</v>
      </c>
    </row>
    <row r="48" spans="1:9" ht="24" customHeight="1">
      <c r="A48" s="135">
        <f t="shared" si="1"/>
        <v>41</v>
      </c>
      <c r="B48" s="191" t="s">
        <v>596</v>
      </c>
      <c r="C48" s="160" t="s">
        <v>595</v>
      </c>
      <c r="D48" s="160">
        <v>36.3393364</v>
      </c>
      <c r="E48" s="160">
        <v>126.610246</v>
      </c>
      <c r="F48" s="246"/>
      <c r="G48" s="249">
        <f t="shared" si="0"/>
        <v>2</v>
      </c>
      <c r="H48" s="230">
        <v>1</v>
      </c>
      <c r="I48" s="230">
        <v>1</v>
      </c>
    </row>
    <row r="49" spans="1:9" ht="24" customHeight="1">
      <c r="A49" s="135">
        <f t="shared" si="1"/>
        <v>42</v>
      </c>
      <c r="B49" s="191" t="s">
        <v>598</v>
      </c>
      <c r="C49" s="160" t="s">
        <v>597</v>
      </c>
      <c r="D49" s="160">
        <v>36.3410296</v>
      </c>
      <c r="E49" s="160">
        <v>126.601745</v>
      </c>
      <c r="F49" s="246"/>
      <c r="G49" s="249">
        <f t="shared" si="0"/>
        <v>3</v>
      </c>
      <c r="H49" s="230">
        <v>1</v>
      </c>
      <c r="I49" s="230">
        <v>2</v>
      </c>
    </row>
    <row r="50" spans="1:9" ht="36" customHeight="1">
      <c r="A50" s="135">
        <f t="shared" si="1"/>
        <v>43</v>
      </c>
      <c r="B50" s="191" t="s">
        <v>1838</v>
      </c>
      <c r="C50" s="160" t="s">
        <v>599</v>
      </c>
      <c r="D50" s="160">
        <v>36.3509269</v>
      </c>
      <c r="E50" s="160">
        <v>126.599763</v>
      </c>
      <c r="F50" s="246"/>
      <c r="G50" s="249">
        <f t="shared" si="0"/>
        <v>2</v>
      </c>
      <c r="H50" s="230">
        <v>0</v>
      </c>
      <c r="I50" s="230">
        <v>2</v>
      </c>
    </row>
    <row r="51" spans="1:9" ht="36" customHeight="1">
      <c r="A51" s="135">
        <f t="shared" si="1"/>
        <v>44</v>
      </c>
      <c r="B51" s="202" t="s">
        <v>1399</v>
      </c>
      <c r="C51" s="160" t="s">
        <v>1400</v>
      </c>
      <c r="D51" s="160">
        <v>36.3495798</v>
      </c>
      <c r="E51" s="160">
        <v>126.599119</v>
      </c>
      <c r="F51" s="246"/>
      <c r="G51" s="249">
        <v>3</v>
      </c>
      <c r="H51" s="230">
        <v>0</v>
      </c>
      <c r="I51" s="230">
        <v>3</v>
      </c>
    </row>
    <row r="52" spans="1:9" ht="24" customHeight="1">
      <c r="A52" s="135">
        <f t="shared" si="1"/>
        <v>45</v>
      </c>
      <c r="B52" s="191" t="s">
        <v>1536</v>
      </c>
      <c r="C52" s="160" t="s">
        <v>600</v>
      </c>
      <c r="D52" s="160">
        <v>36.2891502</v>
      </c>
      <c r="E52" s="160">
        <v>126.675272</v>
      </c>
      <c r="F52" s="246">
        <v>1</v>
      </c>
      <c r="G52" s="249">
        <f t="shared" si="0"/>
        <v>3</v>
      </c>
      <c r="H52" s="230">
        <v>1</v>
      </c>
      <c r="I52" s="230">
        <v>2</v>
      </c>
    </row>
    <row r="53" spans="1:9" ht="24" customHeight="1">
      <c r="A53" s="135">
        <f t="shared" si="1"/>
        <v>46</v>
      </c>
      <c r="B53" s="195" t="s">
        <v>1209</v>
      </c>
      <c r="C53" s="160" t="s">
        <v>601</v>
      </c>
      <c r="D53" s="160">
        <v>36.3063584</v>
      </c>
      <c r="E53" s="160">
        <v>126.653619</v>
      </c>
      <c r="F53" s="246"/>
      <c r="G53" s="249">
        <f t="shared" si="0"/>
        <v>3</v>
      </c>
      <c r="H53" s="230">
        <v>0</v>
      </c>
      <c r="I53" s="230">
        <v>3</v>
      </c>
    </row>
    <row r="54" spans="1:9" ht="24" customHeight="1">
      <c r="A54" s="135">
        <f t="shared" si="1"/>
        <v>47</v>
      </c>
      <c r="B54" s="191" t="s">
        <v>603</v>
      </c>
      <c r="C54" s="160" t="s">
        <v>602</v>
      </c>
      <c r="D54" s="160">
        <v>36.3409017</v>
      </c>
      <c r="E54" s="160">
        <v>126.653233</v>
      </c>
      <c r="F54" s="246"/>
      <c r="G54" s="249">
        <f t="shared" si="0"/>
        <v>1</v>
      </c>
      <c r="H54" s="230">
        <v>0</v>
      </c>
      <c r="I54" s="230">
        <v>1</v>
      </c>
    </row>
    <row r="55" spans="1:9" ht="24" customHeight="1">
      <c r="A55" s="135">
        <f t="shared" si="1"/>
        <v>48</v>
      </c>
      <c r="B55" s="191" t="s">
        <v>666</v>
      </c>
      <c r="C55" s="160" t="s">
        <v>604</v>
      </c>
      <c r="D55" s="160">
        <v>36.3419252</v>
      </c>
      <c r="E55" s="160">
        <v>126.65422</v>
      </c>
      <c r="F55" s="246"/>
      <c r="G55" s="249">
        <f t="shared" si="0"/>
        <v>1</v>
      </c>
      <c r="H55" s="230">
        <v>0</v>
      </c>
      <c r="I55" s="230">
        <v>1</v>
      </c>
    </row>
    <row r="56" spans="1:9" ht="24" customHeight="1">
      <c r="A56" s="135">
        <f t="shared" si="1"/>
        <v>49</v>
      </c>
      <c r="B56" s="191" t="s">
        <v>854</v>
      </c>
      <c r="C56" s="160" t="s">
        <v>605</v>
      </c>
      <c r="D56" s="160">
        <v>36.36067</v>
      </c>
      <c r="E56" s="160">
        <v>126.598162</v>
      </c>
      <c r="F56" s="246"/>
      <c r="G56" s="249">
        <f t="shared" si="0"/>
        <v>2</v>
      </c>
      <c r="H56" s="230">
        <v>1</v>
      </c>
      <c r="I56" s="230">
        <v>1</v>
      </c>
    </row>
    <row r="57" spans="1:9" ht="24" customHeight="1">
      <c r="A57" s="135">
        <f t="shared" si="1"/>
        <v>50</v>
      </c>
      <c r="B57" s="191" t="s">
        <v>607</v>
      </c>
      <c r="C57" s="160" t="s">
        <v>606</v>
      </c>
      <c r="D57" s="160">
        <v>36.3627017</v>
      </c>
      <c r="E57" s="160">
        <v>126.608217</v>
      </c>
      <c r="F57" s="246"/>
      <c r="G57" s="249">
        <f t="shared" si="0"/>
        <v>2</v>
      </c>
      <c r="H57" s="230">
        <v>0</v>
      </c>
      <c r="I57" s="230">
        <v>2</v>
      </c>
    </row>
    <row r="58" spans="1:9" ht="24" customHeight="1">
      <c r="A58" s="135">
        <f t="shared" si="1"/>
        <v>51</v>
      </c>
      <c r="B58" s="191" t="s">
        <v>667</v>
      </c>
      <c r="C58" s="160" t="s">
        <v>608</v>
      </c>
      <c r="D58" s="160">
        <v>36.3577712</v>
      </c>
      <c r="E58" s="160">
        <v>126.584536</v>
      </c>
      <c r="F58" s="246"/>
      <c r="G58" s="249">
        <f t="shared" si="0"/>
        <v>3</v>
      </c>
      <c r="H58" s="230">
        <v>1</v>
      </c>
      <c r="I58" s="230">
        <v>2</v>
      </c>
    </row>
    <row r="59" spans="1:9" ht="24" customHeight="1">
      <c r="A59" s="135">
        <f t="shared" si="1"/>
        <v>52</v>
      </c>
      <c r="B59" s="191" t="s">
        <v>668</v>
      </c>
      <c r="C59" s="160" t="s">
        <v>609</v>
      </c>
      <c r="D59" s="160">
        <v>36.3568829</v>
      </c>
      <c r="E59" s="160">
        <v>126.58499</v>
      </c>
      <c r="F59" s="246"/>
      <c r="G59" s="249">
        <f t="shared" si="0"/>
        <v>3</v>
      </c>
      <c r="H59" s="230">
        <v>1</v>
      </c>
      <c r="I59" s="230">
        <v>2</v>
      </c>
    </row>
    <row r="60" spans="1:9" ht="24" customHeight="1">
      <c r="A60" s="135">
        <f t="shared" si="1"/>
        <v>53</v>
      </c>
      <c r="B60" s="191" t="s">
        <v>669</v>
      </c>
      <c r="C60" s="160" t="s">
        <v>610</v>
      </c>
      <c r="D60" s="160">
        <v>36.3529369</v>
      </c>
      <c r="E60" s="160">
        <v>126.594532</v>
      </c>
      <c r="F60" s="246">
        <v>1</v>
      </c>
      <c r="G60" s="249">
        <f t="shared" si="0"/>
        <v>2</v>
      </c>
      <c r="H60" s="230">
        <v>1</v>
      </c>
      <c r="I60" s="230">
        <v>1</v>
      </c>
    </row>
    <row r="61" spans="1:9" ht="24" customHeight="1">
      <c r="A61" s="135">
        <f t="shared" si="1"/>
        <v>54</v>
      </c>
      <c r="B61" s="191" t="s">
        <v>612</v>
      </c>
      <c r="C61" s="160" t="s">
        <v>611</v>
      </c>
      <c r="D61" s="160">
        <v>36.3541111</v>
      </c>
      <c r="E61" s="160">
        <v>126.597994</v>
      </c>
      <c r="F61" s="246"/>
      <c r="G61" s="249">
        <f t="shared" si="0"/>
        <v>1</v>
      </c>
      <c r="H61" s="230">
        <v>1</v>
      </c>
      <c r="I61" s="230"/>
    </row>
    <row r="62" spans="1:9" ht="27" customHeight="1">
      <c r="A62" s="135">
        <f t="shared" si="1"/>
        <v>55</v>
      </c>
      <c r="B62" s="193" t="s">
        <v>1287</v>
      </c>
      <c r="C62" s="161" t="s">
        <v>670</v>
      </c>
      <c r="D62" s="161">
        <v>36.3553128</v>
      </c>
      <c r="E62" s="161">
        <v>126.603643</v>
      </c>
      <c r="F62" s="256"/>
      <c r="G62" s="249">
        <f t="shared" si="0"/>
        <v>3</v>
      </c>
      <c r="H62" s="230">
        <v>1</v>
      </c>
      <c r="I62" s="230">
        <v>2</v>
      </c>
    </row>
    <row r="63" spans="1:9" ht="27" customHeight="1">
      <c r="A63" s="135">
        <f t="shared" si="1"/>
        <v>56</v>
      </c>
      <c r="B63" s="191" t="s">
        <v>614</v>
      </c>
      <c r="C63" s="160" t="s">
        <v>613</v>
      </c>
      <c r="D63" s="160">
        <v>36.3839127</v>
      </c>
      <c r="E63" s="160">
        <v>126.583472</v>
      </c>
      <c r="F63" s="246"/>
      <c r="G63" s="249">
        <f t="shared" si="0"/>
        <v>3</v>
      </c>
      <c r="H63" s="230">
        <v>0</v>
      </c>
      <c r="I63" s="230">
        <v>3</v>
      </c>
    </row>
    <row r="64" spans="1:9" ht="30" customHeight="1">
      <c r="A64" s="135">
        <f t="shared" si="1"/>
        <v>57</v>
      </c>
      <c r="B64" s="191" t="s">
        <v>592</v>
      </c>
      <c r="C64" s="160" t="s">
        <v>615</v>
      </c>
      <c r="D64" s="160">
        <v>36.450262</v>
      </c>
      <c r="E64" s="160">
        <v>126.592293</v>
      </c>
      <c r="F64" s="246"/>
      <c r="G64" s="249">
        <f t="shared" si="0"/>
        <v>2</v>
      </c>
      <c r="H64" s="230">
        <v>1</v>
      </c>
      <c r="I64" s="230">
        <v>1</v>
      </c>
    </row>
    <row r="65" spans="1:9" ht="24" customHeight="1">
      <c r="A65" s="135">
        <f t="shared" si="1"/>
        <v>58</v>
      </c>
      <c r="B65" s="191" t="s">
        <v>671</v>
      </c>
      <c r="C65" s="160" t="s">
        <v>616</v>
      </c>
      <c r="D65" s="160">
        <v>36.4157926</v>
      </c>
      <c r="E65" s="160">
        <v>126.589668</v>
      </c>
      <c r="F65" s="246"/>
      <c r="G65" s="249">
        <f t="shared" si="0"/>
        <v>3</v>
      </c>
      <c r="H65" s="230">
        <v>0</v>
      </c>
      <c r="I65" s="230">
        <v>3</v>
      </c>
    </row>
    <row r="66" spans="1:9" ht="24" customHeight="1">
      <c r="A66" s="135">
        <f t="shared" si="1"/>
        <v>59</v>
      </c>
      <c r="B66" s="191" t="s">
        <v>659</v>
      </c>
      <c r="C66" s="160" t="s">
        <v>617</v>
      </c>
      <c r="D66" s="160">
        <v>36.3801097</v>
      </c>
      <c r="E66" s="160">
        <v>126.526037</v>
      </c>
      <c r="F66" s="246"/>
      <c r="G66" s="249">
        <f t="shared" si="0"/>
        <v>1</v>
      </c>
      <c r="H66" s="230">
        <v>0</v>
      </c>
      <c r="I66" s="230">
        <v>1</v>
      </c>
    </row>
    <row r="67" spans="1:9" ht="24" customHeight="1">
      <c r="A67" s="135">
        <f t="shared" si="1"/>
        <v>60</v>
      </c>
      <c r="B67" s="191" t="s">
        <v>1839</v>
      </c>
      <c r="C67" s="160" t="s">
        <v>618</v>
      </c>
      <c r="D67" s="160">
        <v>36.3904157</v>
      </c>
      <c r="E67" s="160">
        <v>126.568549</v>
      </c>
      <c r="F67" s="246"/>
      <c r="G67" s="249">
        <f t="shared" si="0"/>
        <v>1</v>
      </c>
      <c r="H67" s="230">
        <v>0</v>
      </c>
      <c r="I67" s="230">
        <v>1</v>
      </c>
    </row>
    <row r="68" spans="1:9" ht="24" customHeight="1">
      <c r="A68" s="135">
        <f t="shared" si="1"/>
        <v>61</v>
      </c>
      <c r="B68" s="191" t="s">
        <v>672</v>
      </c>
      <c r="C68" s="160" t="s">
        <v>619</v>
      </c>
      <c r="D68" s="160">
        <v>36.2462457</v>
      </c>
      <c r="E68" s="160">
        <v>126.556958</v>
      </c>
      <c r="F68" s="246"/>
      <c r="G68" s="249">
        <f t="shared" si="0"/>
        <v>2</v>
      </c>
      <c r="H68" s="230">
        <v>0</v>
      </c>
      <c r="I68" s="230">
        <v>2</v>
      </c>
    </row>
    <row r="69" spans="1:9" ht="24" customHeight="1">
      <c r="A69" s="135">
        <f t="shared" si="1"/>
        <v>62</v>
      </c>
      <c r="B69" s="191" t="s">
        <v>673</v>
      </c>
      <c r="C69" s="160" t="s">
        <v>620</v>
      </c>
      <c r="D69" s="160">
        <v>36.2311811</v>
      </c>
      <c r="E69" s="160">
        <v>126.603477</v>
      </c>
      <c r="F69" s="246"/>
      <c r="G69" s="249">
        <f t="shared" si="0"/>
        <v>3</v>
      </c>
      <c r="H69" s="230">
        <v>0</v>
      </c>
      <c r="I69" s="230">
        <v>3</v>
      </c>
    </row>
    <row r="70" spans="1:9" ht="24" customHeight="1">
      <c r="A70" s="135">
        <f t="shared" si="1"/>
        <v>63</v>
      </c>
      <c r="B70" s="191" t="s">
        <v>621</v>
      </c>
      <c r="C70" s="160" t="s">
        <v>674</v>
      </c>
      <c r="D70" s="160">
        <v>36.2408698</v>
      </c>
      <c r="E70" s="160">
        <v>126.591687</v>
      </c>
      <c r="F70" s="246"/>
      <c r="G70" s="249">
        <f t="shared" si="0"/>
        <v>2</v>
      </c>
      <c r="H70" s="230">
        <v>0</v>
      </c>
      <c r="I70" s="230">
        <v>2</v>
      </c>
    </row>
    <row r="71" spans="1:9" ht="24" customHeight="1">
      <c r="A71" s="135">
        <f t="shared" si="1"/>
        <v>64</v>
      </c>
      <c r="B71" s="191" t="s">
        <v>1827</v>
      </c>
      <c r="C71" s="160" t="s">
        <v>622</v>
      </c>
      <c r="D71" s="160">
        <v>36.3187294</v>
      </c>
      <c r="E71" s="160">
        <v>126.512213</v>
      </c>
      <c r="F71" s="246">
        <v>1</v>
      </c>
      <c r="G71" s="249">
        <f t="shared" si="0"/>
        <v>3</v>
      </c>
      <c r="H71" s="230">
        <v>1</v>
      </c>
      <c r="I71" s="230">
        <v>2</v>
      </c>
    </row>
    <row r="72" spans="1:9" ht="24" customHeight="1">
      <c r="A72" s="135">
        <f t="shared" si="1"/>
        <v>65</v>
      </c>
      <c r="B72" s="191" t="s">
        <v>623</v>
      </c>
      <c r="C72" s="160" t="s">
        <v>565</v>
      </c>
      <c r="D72" s="160">
        <v>36.3176063</v>
      </c>
      <c r="E72" s="160">
        <v>126.539775</v>
      </c>
      <c r="F72" s="246"/>
      <c r="G72" s="249">
        <f aca="true" t="shared" si="2" ref="G72:G98">H72+I72</f>
        <v>3</v>
      </c>
      <c r="H72" s="230">
        <v>1</v>
      </c>
      <c r="I72" s="230">
        <v>2</v>
      </c>
    </row>
    <row r="73" spans="1:9" ht="24" customHeight="1">
      <c r="A73" s="135">
        <f aca="true" t="shared" si="3" ref="A73:A98">ROW()-7</f>
        <v>66</v>
      </c>
      <c r="B73" s="191" t="s">
        <v>624</v>
      </c>
      <c r="C73" s="160" t="s">
        <v>676</v>
      </c>
      <c r="D73" s="160">
        <v>36.3050402</v>
      </c>
      <c r="E73" s="160">
        <v>126.608293</v>
      </c>
      <c r="F73" s="246"/>
      <c r="G73" s="249">
        <f t="shared" si="2"/>
        <v>2</v>
      </c>
      <c r="H73" s="230">
        <v>0</v>
      </c>
      <c r="I73" s="230">
        <v>2</v>
      </c>
    </row>
    <row r="74" spans="1:9" ht="24" customHeight="1">
      <c r="A74" s="135">
        <f t="shared" si="3"/>
        <v>67</v>
      </c>
      <c r="B74" s="191" t="s">
        <v>677</v>
      </c>
      <c r="C74" s="160" t="s">
        <v>625</v>
      </c>
      <c r="D74" s="160">
        <v>36.271392</v>
      </c>
      <c r="E74" s="160">
        <v>126.566447</v>
      </c>
      <c r="F74" s="246"/>
      <c r="G74" s="249">
        <f t="shared" si="2"/>
        <v>3</v>
      </c>
      <c r="H74" s="230">
        <v>0</v>
      </c>
      <c r="I74" s="230">
        <v>3</v>
      </c>
    </row>
    <row r="75" spans="1:9" ht="24" customHeight="1">
      <c r="A75" s="135">
        <f t="shared" si="3"/>
        <v>68</v>
      </c>
      <c r="B75" s="191" t="s">
        <v>627</v>
      </c>
      <c r="C75" s="160" t="s">
        <v>626</v>
      </c>
      <c r="D75" s="160">
        <v>36.437977</v>
      </c>
      <c r="E75" s="160">
        <v>126.522987</v>
      </c>
      <c r="F75" s="246"/>
      <c r="G75" s="249">
        <f t="shared" si="2"/>
        <v>3</v>
      </c>
      <c r="H75" s="230">
        <v>0</v>
      </c>
      <c r="I75" s="230">
        <v>3</v>
      </c>
    </row>
    <row r="76" spans="1:9" ht="24" customHeight="1">
      <c r="A76" s="135">
        <f t="shared" si="3"/>
        <v>69</v>
      </c>
      <c r="B76" s="206" t="s">
        <v>1840</v>
      </c>
      <c r="C76" s="160" t="s">
        <v>1427</v>
      </c>
      <c r="D76" s="160">
        <v>36.4931199</v>
      </c>
      <c r="E76" s="160">
        <v>126.565806</v>
      </c>
      <c r="F76" s="246"/>
      <c r="G76" s="249">
        <v>2</v>
      </c>
      <c r="H76" s="230">
        <v>0</v>
      </c>
      <c r="I76" s="230">
        <v>2</v>
      </c>
    </row>
    <row r="77" spans="1:9" ht="24" customHeight="1">
      <c r="A77" s="135">
        <f t="shared" si="3"/>
        <v>70</v>
      </c>
      <c r="B77" s="191" t="s">
        <v>629</v>
      </c>
      <c r="C77" s="160" t="s">
        <v>628</v>
      </c>
      <c r="D77" s="160">
        <v>36.4814508</v>
      </c>
      <c r="E77" s="160">
        <v>126.530895</v>
      </c>
      <c r="F77" s="246"/>
      <c r="G77" s="249">
        <f t="shared" si="2"/>
        <v>1</v>
      </c>
      <c r="H77" s="230">
        <v>0</v>
      </c>
      <c r="I77" s="230">
        <v>1</v>
      </c>
    </row>
    <row r="78" spans="1:9" ht="24" customHeight="1">
      <c r="A78" s="135">
        <f t="shared" si="3"/>
        <v>71</v>
      </c>
      <c r="B78" s="191" t="s">
        <v>678</v>
      </c>
      <c r="C78" s="160" t="s">
        <v>630</v>
      </c>
      <c r="D78" s="160">
        <v>36.4813927</v>
      </c>
      <c r="E78" s="160">
        <v>126.532153</v>
      </c>
      <c r="F78" s="246"/>
      <c r="G78" s="249">
        <f t="shared" si="2"/>
        <v>1</v>
      </c>
      <c r="H78" s="230">
        <v>0</v>
      </c>
      <c r="I78" s="230">
        <v>1</v>
      </c>
    </row>
    <row r="79" spans="1:9" ht="24" customHeight="1">
      <c r="A79" s="135">
        <f t="shared" si="3"/>
        <v>72</v>
      </c>
      <c r="B79" s="191" t="s">
        <v>1561</v>
      </c>
      <c r="C79" s="160" t="s">
        <v>631</v>
      </c>
      <c r="D79" s="160">
        <v>36.3514225</v>
      </c>
      <c r="E79" s="160">
        <v>126.595065</v>
      </c>
      <c r="F79" s="246"/>
      <c r="G79" s="249">
        <f t="shared" si="2"/>
        <v>3</v>
      </c>
      <c r="H79" s="266">
        <v>1</v>
      </c>
      <c r="I79" s="266">
        <v>2</v>
      </c>
    </row>
    <row r="80" spans="1:9" ht="24" customHeight="1">
      <c r="A80" s="135">
        <f t="shared" si="3"/>
        <v>73</v>
      </c>
      <c r="B80" s="191" t="s">
        <v>819</v>
      </c>
      <c r="C80" s="160" t="s">
        <v>632</v>
      </c>
      <c r="D80" s="160">
        <v>36.3542942</v>
      </c>
      <c r="E80" s="160">
        <v>126.601522</v>
      </c>
      <c r="F80" s="246">
        <v>1</v>
      </c>
      <c r="G80" s="249">
        <f t="shared" si="2"/>
        <v>2</v>
      </c>
      <c r="H80" s="230">
        <v>1</v>
      </c>
      <c r="I80" s="230">
        <v>1</v>
      </c>
    </row>
    <row r="81" spans="1:9" ht="24" customHeight="1">
      <c r="A81" s="135">
        <f t="shared" si="3"/>
        <v>74</v>
      </c>
      <c r="B81" s="191" t="s">
        <v>818</v>
      </c>
      <c r="C81" s="160" t="s">
        <v>633</v>
      </c>
      <c r="D81" s="160">
        <v>36.3410439</v>
      </c>
      <c r="E81" s="160">
        <v>126.600608</v>
      </c>
      <c r="F81" s="246">
        <v>1</v>
      </c>
      <c r="G81" s="249">
        <f t="shared" si="2"/>
        <v>2</v>
      </c>
      <c r="H81" s="230">
        <v>1</v>
      </c>
      <c r="I81" s="230">
        <v>1</v>
      </c>
    </row>
    <row r="82" spans="1:9" ht="24" customHeight="1">
      <c r="A82" s="135">
        <f t="shared" si="3"/>
        <v>75</v>
      </c>
      <c r="B82" s="191" t="s">
        <v>1712</v>
      </c>
      <c r="C82" s="160" t="s">
        <v>634</v>
      </c>
      <c r="D82" s="160">
        <v>36.3405581</v>
      </c>
      <c r="E82" s="160">
        <v>126.60835</v>
      </c>
      <c r="F82" s="246"/>
      <c r="G82" s="249">
        <f t="shared" si="2"/>
        <v>3</v>
      </c>
      <c r="H82" s="230">
        <v>1</v>
      </c>
      <c r="I82" s="230">
        <v>2</v>
      </c>
    </row>
    <row r="83" spans="1:9" ht="24" customHeight="1">
      <c r="A83" s="135">
        <f t="shared" si="3"/>
        <v>76</v>
      </c>
      <c r="B83" s="191" t="s">
        <v>621</v>
      </c>
      <c r="C83" s="160" t="s">
        <v>1432</v>
      </c>
      <c r="D83" s="160">
        <v>36.2399872</v>
      </c>
      <c r="E83" s="160">
        <v>126.592534</v>
      </c>
      <c r="F83" s="246"/>
      <c r="G83" s="249">
        <f t="shared" si="2"/>
        <v>3</v>
      </c>
      <c r="H83" s="230">
        <v>0</v>
      </c>
      <c r="I83" s="230">
        <v>3</v>
      </c>
    </row>
    <row r="84" spans="1:9" ht="24" customHeight="1">
      <c r="A84" s="135">
        <f t="shared" si="3"/>
        <v>77</v>
      </c>
      <c r="B84" s="206" t="s">
        <v>1428</v>
      </c>
      <c r="C84" s="160" t="s">
        <v>1429</v>
      </c>
      <c r="D84" s="160">
        <v>36.1995437</v>
      </c>
      <c r="E84" s="160">
        <v>126.633585</v>
      </c>
      <c r="F84" s="246"/>
      <c r="G84" s="249">
        <f t="shared" si="2"/>
        <v>3</v>
      </c>
      <c r="H84" s="230">
        <v>1</v>
      </c>
      <c r="I84" s="230">
        <v>2</v>
      </c>
    </row>
    <row r="85" spans="1:9" ht="24" customHeight="1">
      <c r="A85" s="135">
        <f t="shared" si="3"/>
        <v>78</v>
      </c>
      <c r="B85" s="191" t="s">
        <v>636</v>
      </c>
      <c r="C85" s="160" t="s">
        <v>635</v>
      </c>
      <c r="D85" s="160">
        <v>36.3551918</v>
      </c>
      <c r="E85" s="160">
        <v>126.609989</v>
      </c>
      <c r="F85" s="246"/>
      <c r="G85" s="249">
        <v>2</v>
      </c>
      <c r="H85" s="230">
        <v>2</v>
      </c>
      <c r="I85" s="230"/>
    </row>
    <row r="86" spans="1:9" ht="24" customHeight="1">
      <c r="A86" s="135">
        <f t="shared" si="3"/>
        <v>79</v>
      </c>
      <c r="B86" s="191" t="s">
        <v>638</v>
      </c>
      <c r="C86" s="160" t="s">
        <v>637</v>
      </c>
      <c r="D86" s="160">
        <v>36.3658741</v>
      </c>
      <c r="E86" s="160">
        <v>126.571538</v>
      </c>
      <c r="F86" s="230"/>
      <c r="G86" s="258">
        <v>2</v>
      </c>
      <c r="H86" s="230">
        <v>2</v>
      </c>
      <c r="I86" s="230"/>
    </row>
    <row r="87" spans="1:9" ht="24" customHeight="1">
      <c r="A87" s="135">
        <f t="shared" si="3"/>
        <v>80</v>
      </c>
      <c r="B87" s="193" t="s">
        <v>1622</v>
      </c>
      <c r="C87" s="161" t="s">
        <v>833</v>
      </c>
      <c r="D87" s="160">
        <v>36.3469581</v>
      </c>
      <c r="E87" s="160">
        <v>126.616355</v>
      </c>
      <c r="F87" s="230"/>
      <c r="G87" s="258">
        <f t="shared" si="2"/>
        <v>2</v>
      </c>
      <c r="H87" s="230">
        <v>2</v>
      </c>
      <c r="I87" s="230"/>
    </row>
    <row r="88" spans="1:9" ht="24" customHeight="1">
      <c r="A88" s="135">
        <f t="shared" si="3"/>
        <v>81</v>
      </c>
      <c r="B88" s="194" t="s">
        <v>827</v>
      </c>
      <c r="C88" s="208" t="s">
        <v>839</v>
      </c>
      <c r="D88" s="160">
        <v>36.4947775</v>
      </c>
      <c r="E88" s="160">
        <v>126.5660201</v>
      </c>
      <c r="F88" s="230"/>
      <c r="G88" s="258">
        <f t="shared" si="2"/>
        <v>1</v>
      </c>
      <c r="H88" s="230">
        <v>1</v>
      </c>
      <c r="I88" s="230"/>
    </row>
    <row r="89" spans="1:9" ht="24" customHeight="1">
      <c r="A89" s="135">
        <f t="shared" si="3"/>
        <v>82</v>
      </c>
      <c r="B89" s="191" t="s">
        <v>1006</v>
      </c>
      <c r="C89" s="160" t="s">
        <v>1005</v>
      </c>
      <c r="D89" s="160">
        <v>36.3568842</v>
      </c>
      <c r="E89" s="160">
        <v>126.58713</v>
      </c>
      <c r="F89" s="230">
        <v>1</v>
      </c>
      <c r="G89" s="258">
        <f t="shared" si="2"/>
        <v>3</v>
      </c>
      <c r="H89" s="230">
        <v>3</v>
      </c>
      <c r="I89" s="230"/>
    </row>
    <row r="90" spans="1:9" ht="24" customHeight="1">
      <c r="A90" s="135">
        <f t="shared" si="3"/>
        <v>83</v>
      </c>
      <c r="B90" s="193" t="s">
        <v>1008</v>
      </c>
      <c r="C90" s="208" t="s">
        <v>1007</v>
      </c>
      <c r="D90" s="160">
        <v>36.2307193</v>
      </c>
      <c r="E90" s="160">
        <v>126.605349</v>
      </c>
      <c r="F90" s="230"/>
      <c r="G90" s="258">
        <f t="shared" si="2"/>
        <v>4</v>
      </c>
      <c r="H90" s="230">
        <v>4</v>
      </c>
      <c r="I90" s="230"/>
    </row>
    <row r="91" spans="1:9" ht="24" customHeight="1">
      <c r="A91" s="135">
        <f t="shared" si="3"/>
        <v>84</v>
      </c>
      <c r="B91" s="193" t="s">
        <v>1232</v>
      </c>
      <c r="C91" s="208" t="s">
        <v>1009</v>
      </c>
      <c r="D91" s="160">
        <v>36.3604966</v>
      </c>
      <c r="E91" s="160">
        <v>126.601361</v>
      </c>
      <c r="F91" s="230">
        <v>1</v>
      </c>
      <c r="G91" s="258">
        <f t="shared" si="2"/>
        <v>3</v>
      </c>
      <c r="H91" s="230">
        <v>3</v>
      </c>
      <c r="I91" s="230"/>
    </row>
    <row r="92" spans="1:9" ht="24" customHeight="1">
      <c r="A92" s="135">
        <f t="shared" si="3"/>
        <v>85</v>
      </c>
      <c r="B92" s="193" t="s">
        <v>1233</v>
      </c>
      <c r="C92" s="208" t="s">
        <v>1010</v>
      </c>
      <c r="D92" s="160">
        <v>36.3475502</v>
      </c>
      <c r="E92" s="160">
        <v>126.620412</v>
      </c>
      <c r="F92" s="230"/>
      <c r="G92" s="258">
        <f t="shared" si="2"/>
        <v>2</v>
      </c>
      <c r="H92" s="230">
        <v>2</v>
      </c>
      <c r="I92" s="230"/>
    </row>
    <row r="93" spans="1:9" ht="24" customHeight="1">
      <c r="A93" s="135">
        <f t="shared" si="3"/>
        <v>86</v>
      </c>
      <c r="B93" s="193" t="s">
        <v>1822</v>
      </c>
      <c r="C93" s="208" t="s">
        <v>1011</v>
      </c>
      <c r="D93" s="160">
        <v>36.3526179</v>
      </c>
      <c r="E93" s="160">
        <v>126.597931</v>
      </c>
      <c r="F93" s="230">
        <v>1</v>
      </c>
      <c r="G93" s="258">
        <f t="shared" si="2"/>
        <v>3</v>
      </c>
      <c r="H93" s="230">
        <v>3</v>
      </c>
      <c r="I93" s="230"/>
    </row>
    <row r="94" spans="1:9" ht="24" customHeight="1">
      <c r="A94" s="135">
        <f t="shared" si="3"/>
        <v>87</v>
      </c>
      <c r="B94" s="193" t="s">
        <v>1012</v>
      </c>
      <c r="C94" s="208" t="s">
        <v>1825</v>
      </c>
      <c r="D94" s="160">
        <v>36.2195698</v>
      </c>
      <c r="E94" s="160">
        <v>126.602097</v>
      </c>
      <c r="F94" s="230">
        <v>1</v>
      </c>
      <c r="G94" s="258">
        <f t="shared" si="2"/>
        <v>2</v>
      </c>
      <c r="H94" s="230">
        <v>2</v>
      </c>
      <c r="I94" s="230"/>
    </row>
    <row r="95" spans="1:9" ht="24" customHeight="1">
      <c r="A95" s="135">
        <f t="shared" si="3"/>
        <v>88</v>
      </c>
      <c r="B95" s="193" t="s">
        <v>1017</v>
      </c>
      <c r="C95" s="208" t="s">
        <v>1013</v>
      </c>
      <c r="D95" s="160">
        <v>36.3522241</v>
      </c>
      <c r="E95" s="160">
        <v>126.596749</v>
      </c>
      <c r="F95" s="230">
        <v>1</v>
      </c>
      <c r="G95" s="258">
        <f t="shared" si="2"/>
        <v>4</v>
      </c>
      <c r="H95" s="230">
        <v>4</v>
      </c>
      <c r="I95" s="230"/>
    </row>
    <row r="96" spans="1:9" ht="24" customHeight="1">
      <c r="A96" s="135">
        <f t="shared" si="3"/>
        <v>89</v>
      </c>
      <c r="B96" s="193" t="s">
        <v>1018</v>
      </c>
      <c r="C96" s="208" t="s">
        <v>1014</v>
      </c>
      <c r="D96" s="160">
        <v>36.3515276</v>
      </c>
      <c r="E96" s="160">
        <v>126.613664</v>
      </c>
      <c r="F96" s="230">
        <v>1</v>
      </c>
      <c r="G96" s="258">
        <f t="shared" si="2"/>
        <v>3</v>
      </c>
      <c r="H96" s="230">
        <v>3</v>
      </c>
      <c r="I96" s="230"/>
    </row>
    <row r="97" spans="1:9" ht="24" customHeight="1">
      <c r="A97" s="135">
        <f t="shared" si="3"/>
        <v>90</v>
      </c>
      <c r="B97" s="193" t="s">
        <v>1019</v>
      </c>
      <c r="C97" s="208" t="s">
        <v>1015</v>
      </c>
      <c r="D97" s="160">
        <v>36.3556698</v>
      </c>
      <c r="E97" s="160">
        <v>126.585428</v>
      </c>
      <c r="F97" s="230">
        <v>1</v>
      </c>
      <c r="G97" s="258">
        <f t="shared" si="2"/>
        <v>4</v>
      </c>
      <c r="H97" s="230">
        <v>4</v>
      </c>
      <c r="I97" s="230"/>
    </row>
    <row r="98" spans="1:9" ht="24" customHeight="1">
      <c r="A98" s="135">
        <f t="shared" si="3"/>
        <v>91</v>
      </c>
      <c r="B98" s="193" t="s">
        <v>1020</v>
      </c>
      <c r="C98" s="208" t="s">
        <v>1016</v>
      </c>
      <c r="D98" s="160">
        <v>36.3477405</v>
      </c>
      <c r="E98" s="160">
        <v>126.609279</v>
      </c>
      <c r="F98" s="230">
        <v>1</v>
      </c>
      <c r="G98" s="258">
        <f t="shared" si="2"/>
        <v>3</v>
      </c>
      <c r="H98" s="230">
        <v>3</v>
      </c>
      <c r="I98" s="230"/>
    </row>
    <row r="99" spans="4:9" ht="26.25" customHeight="1">
      <c r="D99" s="132"/>
      <c r="E99" s="132"/>
      <c r="F99" s="231"/>
      <c r="G99" s="259"/>
      <c r="H99" s="264"/>
      <c r="I99" s="264"/>
    </row>
    <row r="100" spans="4:9" ht="26.25" customHeight="1">
      <c r="D100" s="132"/>
      <c r="E100" s="132"/>
      <c r="F100" s="132"/>
      <c r="G100" s="259"/>
      <c r="H100" s="264"/>
      <c r="I100" s="264"/>
    </row>
    <row r="101" spans="4:9" ht="26.25" customHeight="1">
      <c r="D101" s="132"/>
      <c r="E101" s="132"/>
      <c r="F101" s="132"/>
      <c r="G101" s="259"/>
      <c r="H101" s="264"/>
      <c r="I101" s="264"/>
    </row>
    <row r="102" spans="4:9" ht="12" customHeight="1">
      <c r="D102" s="132"/>
      <c r="E102" s="132"/>
      <c r="F102" s="132"/>
      <c r="G102" s="259"/>
      <c r="H102" s="264"/>
      <c r="I102" s="264"/>
    </row>
    <row r="103" spans="4:9" ht="12" customHeight="1">
      <c r="D103" s="132"/>
      <c r="E103" s="132"/>
      <c r="F103" s="132"/>
      <c r="G103" s="259"/>
      <c r="H103" s="264"/>
      <c r="I103" s="264"/>
    </row>
    <row r="104" spans="4:9" ht="12" customHeight="1">
      <c r="D104" s="132"/>
      <c r="E104" s="132"/>
      <c r="F104" s="132"/>
      <c r="G104" s="259"/>
      <c r="H104" s="264"/>
      <c r="I104" s="264"/>
    </row>
    <row r="105" spans="4:9" ht="12" customHeight="1">
      <c r="D105" s="132"/>
      <c r="E105" s="132"/>
      <c r="F105" s="132"/>
      <c r="G105" s="259"/>
      <c r="H105" s="264"/>
      <c r="I105" s="264"/>
    </row>
    <row r="106" spans="4:9" ht="12" customHeight="1">
      <c r="D106" s="132"/>
      <c r="E106" s="132"/>
      <c r="F106" s="132"/>
      <c r="G106" s="259"/>
      <c r="H106" s="264"/>
      <c r="I106" s="264"/>
    </row>
    <row r="107" spans="4:9" ht="12" customHeight="1">
      <c r="D107" s="132"/>
      <c r="E107" s="132"/>
      <c r="F107" s="132"/>
      <c r="G107" s="259"/>
      <c r="H107" s="264"/>
      <c r="I107" s="264"/>
    </row>
    <row r="108" spans="4:9" ht="12" customHeight="1">
      <c r="D108" s="132"/>
      <c r="E108" s="132"/>
      <c r="F108" s="132"/>
      <c r="G108" s="259"/>
      <c r="H108" s="264"/>
      <c r="I108" s="264"/>
    </row>
    <row r="109" spans="4:9" ht="12" customHeight="1">
      <c r="D109" s="132"/>
      <c r="E109" s="132"/>
      <c r="F109" s="132"/>
      <c r="G109" s="259"/>
      <c r="H109" s="264"/>
      <c r="I109" s="264"/>
    </row>
    <row r="110" spans="4:9" ht="12" customHeight="1">
      <c r="D110" s="132"/>
      <c r="E110" s="132"/>
      <c r="F110" s="132"/>
      <c r="G110" s="259"/>
      <c r="H110" s="264"/>
      <c r="I110" s="264"/>
    </row>
    <row r="111" spans="4:9" ht="12" customHeight="1">
      <c r="D111" s="132"/>
      <c r="E111" s="132"/>
      <c r="F111" s="132"/>
      <c r="G111" s="259"/>
      <c r="H111" s="264"/>
      <c r="I111" s="264"/>
    </row>
    <row r="112" spans="4:9" ht="12" customHeight="1">
      <c r="D112" s="132"/>
      <c r="E112" s="132"/>
      <c r="F112" s="132"/>
      <c r="G112" s="259"/>
      <c r="H112" s="264"/>
      <c r="I112" s="264"/>
    </row>
    <row r="113" spans="4:9" ht="12" customHeight="1">
      <c r="D113" s="132"/>
      <c r="E113" s="132"/>
      <c r="F113" s="132"/>
      <c r="G113" s="259"/>
      <c r="H113" s="264"/>
      <c r="I113" s="264"/>
    </row>
    <row r="114" spans="4:9" ht="12" customHeight="1">
      <c r="D114" s="132"/>
      <c r="E114" s="132"/>
      <c r="F114" s="132"/>
      <c r="G114" s="259"/>
      <c r="H114" s="264"/>
      <c r="I114" s="264"/>
    </row>
    <row r="115" spans="4:9" ht="12" customHeight="1">
      <c r="D115" s="132"/>
      <c r="E115" s="132"/>
      <c r="F115" s="132"/>
      <c r="G115" s="259"/>
      <c r="H115" s="264"/>
      <c r="I115" s="264"/>
    </row>
    <row r="116" spans="4:9" ht="12" customHeight="1">
      <c r="D116" s="132"/>
      <c r="E116" s="132"/>
      <c r="F116" s="132"/>
      <c r="G116" s="259"/>
      <c r="H116" s="264"/>
      <c r="I116" s="264"/>
    </row>
    <row r="117" spans="4:9" ht="12" customHeight="1">
      <c r="D117" s="132"/>
      <c r="E117" s="132"/>
      <c r="F117" s="132"/>
      <c r="G117" s="259"/>
      <c r="H117" s="264"/>
      <c r="I117" s="264"/>
    </row>
    <row r="118" spans="4:9" ht="12" customHeight="1">
      <c r="D118" s="132"/>
      <c r="E118" s="132"/>
      <c r="F118" s="132"/>
      <c r="G118" s="259"/>
      <c r="H118" s="264"/>
      <c r="I118" s="264"/>
    </row>
    <row r="119" spans="4:9" ht="12" customHeight="1">
      <c r="D119" s="132"/>
      <c r="E119" s="132"/>
      <c r="F119" s="132"/>
      <c r="G119" s="259"/>
      <c r="H119" s="264"/>
      <c r="I119" s="264"/>
    </row>
    <row r="120" spans="4:9" ht="12" customHeight="1">
      <c r="D120" s="132"/>
      <c r="E120" s="132"/>
      <c r="F120" s="132"/>
      <c r="G120" s="259"/>
      <c r="H120" s="264"/>
      <c r="I120" s="264"/>
    </row>
    <row r="121" spans="4:9" ht="12" customHeight="1">
      <c r="D121" s="132"/>
      <c r="E121" s="132"/>
      <c r="F121" s="132"/>
      <c r="G121" s="259"/>
      <c r="H121" s="264"/>
      <c r="I121" s="264"/>
    </row>
    <row r="122" spans="4:9" ht="12" customHeight="1">
      <c r="D122" s="132"/>
      <c r="E122" s="132"/>
      <c r="F122" s="132"/>
      <c r="G122" s="259"/>
      <c r="H122" s="264"/>
      <c r="I122" s="264"/>
    </row>
    <row r="123" spans="4:9" ht="12" customHeight="1">
      <c r="D123" s="132"/>
      <c r="E123" s="132"/>
      <c r="F123" s="132"/>
      <c r="G123" s="259"/>
      <c r="H123" s="264"/>
      <c r="I123" s="264"/>
    </row>
    <row r="124" spans="4:9" ht="12" customHeight="1">
      <c r="D124" s="132"/>
      <c r="E124" s="132"/>
      <c r="F124" s="132"/>
      <c r="G124" s="259"/>
      <c r="H124" s="264"/>
      <c r="I124" s="264"/>
    </row>
    <row r="125" spans="4:9" ht="12" customHeight="1">
      <c r="D125" s="132"/>
      <c r="E125" s="132"/>
      <c r="F125" s="132"/>
      <c r="G125" s="259"/>
      <c r="H125" s="264"/>
      <c r="I125" s="264"/>
    </row>
    <row r="126" spans="4:9" ht="12" customHeight="1">
      <c r="D126" s="132"/>
      <c r="E126" s="132"/>
      <c r="F126" s="132"/>
      <c r="G126" s="259"/>
      <c r="H126" s="264"/>
      <c r="I126" s="264"/>
    </row>
    <row r="127" spans="4:9" ht="12" customHeight="1">
      <c r="D127" s="132"/>
      <c r="E127" s="132"/>
      <c r="F127" s="132"/>
      <c r="G127" s="259"/>
      <c r="H127" s="264"/>
      <c r="I127" s="264"/>
    </row>
    <row r="128" spans="4:9" ht="12" customHeight="1">
      <c r="D128" s="132"/>
      <c r="E128" s="132"/>
      <c r="F128" s="132"/>
      <c r="G128" s="259"/>
      <c r="H128" s="264"/>
      <c r="I128" s="264"/>
    </row>
    <row r="129" spans="4:9" ht="12" customHeight="1">
      <c r="D129" s="132"/>
      <c r="E129" s="132"/>
      <c r="F129" s="132"/>
      <c r="G129" s="259"/>
      <c r="H129" s="264"/>
      <c r="I129" s="264"/>
    </row>
    <row r="130" spans="4:9" ht="12" customHeight="1">
      <c r="D130" s="132"/>
      <c r="E130" s="132"/>
      <c r="F130" s="132"/>
      <c r="G130" s="259"/>
      <c r="H130" s="264"/>
      <c r="I130" s="264"/>
    </row>
    <row r="131" spans="4:9" ht="12" customHeight="1">
      <c r="D131" s="132"/>
      <c r="E131" s="132"/>
      <c r="F131" s="132"/>
      <c r="G131" s="259"/>
      <c r="H131" s="264"/>
      <c r="I131" s="264"/>
    </row>
    <row r="132" spans="4:9" ht="12" customHeight="1">
      <c r="D132" s="132"/>
      <c r="E132" s="132"/>
      <c r="F132" s="132"/>
      <c r="G132" s="259"/>
      <c r="H132" s="264"/>
      <c r="I132" s="264"/>
    </row>
    <row r="133" spans="4:9" ht="12" customHeight="1">
      <c r="D133" s="132"/>
      <c r="E133" s="132"/>
      <c r="F133" s="132"/>
      <c r="G133" s="259"/>
      <c r="H133" s="264"/>
      <c r="I133" s="264"/>
    </row>
    <row r="134" spans="4:9" ht="12" customHeight="1">
      <c r="D134" s="132"/>
      <c r="E134" s="132"/>
      <c r="F134" s="132"/>
      <c r="G134" s="259"/>
      <c r="H134" s="264"/>
      <c r="I134" s="264"/>
    </row>
    <row r="135" spans="4:9" ht="12" customHeight="1">
      <c r="D135" s="132"/>
      <c r="E135" s="132"/>
      <c r="F135" s="132"/>
      <c r="G135" s="259"/>
      <c r="H135" s="264"/>
      <c r="I135" s="264"/>
    </row>
    <row r="136" spans="4:9" ht="12" customHeight="1">
      <c r="D136" s="132"/>
      <c r="E136" s="132"/>
      <c r="F136" s="132"/>
      <c r="G136" s="259"/>
      <c r="H136" s="264"/>
      <c r="I136" s="264"/>
    </row>
    <row r="137" spans="4:9" ht="12" customHeight="1">
      <c r="D137" s="132"/>
      <c r="E137" s="132"/>
      <c r="F137" s="132"/>
      <c r="G137" s="259"/>
      <c r="H137" s="264"/>
      <c r="I137" s="264"/>
    </row>
    <row r="138" spans="4:9" ht="12" customHeight="1">
      <c r="D138" s="132"/>
      <c r="E138" s="132"/>
      <c r="F138" s="132"/>
      <c r="G138" s="259"/>
      <c r="H138" s="264"/>
      <c r="I138" s="264"/>
    </row>
    <row r="139" spans="4:9" ht="12" customHeight="1">
      <c r="D139" s="132"/>
      <c r="E139" s="132"/>
      <c r="F139" s="132"/>
      <c r="G139" s="259"/>
      <c r="H139" s="264"/>
      <c r="I139" s="264"/>
    </row>
    <row r="140" spans="4:9" ht="12" customHeight="1">
      <c r="D140" s="132"/>
      <c r="E140" s="132"/>
      <c r="F140" s="132"/>
      <c r="G140" s="259"/>
      <c r="H140" s="264"/>
      <c r="I140" s="264"/>
    </row>
    <row r="141" spans="4:9" ht="12" customHeight="1">
      <c r="D141" s="132"/>
      <c r="E141" s="132"/>
      <c r="F141" s="132"/>
      <c r="G141" s="259"/>
      <c r="H141" s="264"/>
      <c r="I141" s="264"/>
    </row>
    <row r="142" spans="4:9" ht="12" customHeight="1">
      <c r="D142" s="132"/>
      <c r="E142" s="132"/>
      <c r="F142" s="132"/>
      <c r="G142" s="259"/>
      <c r="H142" s="264"/>
      <c r="I142" s="264"/>
    </row>
    <row r="143" spans="4:9" ht="12" customHeight="1">
      <c r="D143" s="132"/>
      <c r="E143" s="132"/>
      <c r="F143" s="132"/>
      <c r="G143" s="259"/>
      <c r="H143" s="264"/>
      <c r="I143" s="264"/>
    </row>
    <row r="144" spans="4:9" ht="12" customHeight="1">
      <c r="D144" s="132"/>
      <c r="E144" s="132"/>
      <c r="F144" s="132"/>
      <c r="G144" s="259"/>
      <c r="H144" s="264"/>
      <c r="I144" s="264"/>
    </row>
    <row r="145" spans="4:9" ht="12" customHeight="1">
      <c r="D145" s="132"/>
      <c r="E145" s="132"/>
      <c r="F145" s="132"/>
      <c r="G145" s="259"/>
      <c r="H145" s="264"/>
      <c r="I145" s="264"/>
    </row>
    <row r="146" spans="4:9" ht="12" customHeight="1">
      <c r="D146" s="132"/>
      <c r="E146" s="132"/>
      <c r="F146" s="132"/>
      <c r="G146" s="259"/>
      <c r="H146" s="264"/>
      <c r="I146" s="264"/>
    </row>
    <row r="147" spans="4:9" ht="12" customHeight="1">
      <c r="D147" s="132"/>
      <c r="E147" s="132"/>
      <c r="F147" s="132"/>
      <c r="G147" s="259"/>
      <c r="H147" s="264"/>
      <c r="I147" s="264"/>
    </row>
    <row r="148" spans="4:9" ht="12" customHeight="1">
      <c r="D148" s="132"/>
      <c r="E148" s="132"/>
      <c r="F148" s="132"/>
      <c r="G148" s="259"/>
      <c r="H148" s="264"/>
      <c r="I148" s="264"/>
    </row>
    <row r="149" spans="4:9" ht="12" customHeight="1">
      <c r="D149" s="132"/>
      <c r="E149" s="132"/>
      <c r="F149" s="132"/>
      <c r="G149" s="259"/>
      <c r="H149" s="264"/>
      <c r="I149" s="264"/>
    </row>
    <row r="150" spans="4:9" ht="12" customHeight="1">
      <c r="D150" s="132"/>
      <c r="E150" s="132"/>
      <c r="F150" s="132"/>
      <c r="G150" s="259"/>
      <c r="H150" s="264"/>
      <c r="I150" s="264"/>
    </row>
    <row r="151" spans="4:9" ht="12" customHeight="1">
      <c r="D151" s="132"/>
      <c r="E151" s="132"/>
      <c r="F151" s="132"/>
      <c r="G151" s="259"/>
      <c r="H151" s="264"/>
      <c r="I151" s="264"/>
    </row>
    <row r="152" spans="4:9" ht="12" customHeight="1">
      <c r="D152" s="132"/>
      <c r="E152" s="132"/>
      <c r="F152" s="132"/>
      <c r="G152" s="259"/>
      <c r="H152" s="264"/>
      <c r="I152" s="264"/>
    </row>
    <row r="153" spans="4:9" ht="12" customHeight="1">
      <c r="D153" s="132"/>
      <c r="E153" s="132"/>
      <c r="F153" s="132"/>
      <c r="G153" s="259"/>
      <c r="H153" s="264"/>
      <c r="I153" s="264"/>
    </row>
    <row r="154" spans="4:9" ht="12" customHeight="1">
      <c r="D154" s="132"/>
      <c r="E154" s="132"/>
      <c r="F154" s="132"/>
      <c r="G154" s="259"/>
      <c r="H154" s="264"/>
      <c r="I154" s="264"/>
    </row>
    <row r="155" spans="4:9" ht="12" customHeight="1">
      <c r="D155" s="132"/>
      <c r="E155" s="132"/>
      <c r="F155" s="132"/>
      <c r="G155" s="259"/>
      <c r="H155" s="264"/>
      <c r="I155" s="264"/>
    </row>
    <row r="156" spans="4:9" ht="12" customHeight="1">
      <c r="D156" s="132"/>
      <c r="E156" s="132"/>
      <c r="F156" s="132"/>
      <c r="G156" s="259"/>
      <c r="H156" s="264"/>
      <c r="I156" s="264"/>
    </row>
    <row r="157" spans="4:9" ht="12" customHeight="1">
      <c r="D157" s="132"/>
      <c r="E157" s="132"/>
      <c r="F157" s="132"/>
      <c r="G157" s="259"/>
      <c r="H157" s="264"/>
      <c r="I157" s="264"/>
    </row>
    <row r="158" spans="4:9" ht="12" customHeight="1">
      <c r="D158" s="132"/>
      <c r="E158" s="132"/>
      <c r="F158" s="132"/>
      <c r="G158" s="259"/>
      <c r="H158" s="264"/>
      <c r="I158" s="264"/>
    </row>
    <row r="159" spans="4:9" ht="12" customHeight="1">
      <c r="D159" s="132"/>
      <c r="E159" s="132"/>
      <c r="F159" s="132"/>
      <c r="G159" s="259"/>
      <c r="H159" s="264"/>
      <c r="I159" s="264"/>
    </row>
    <row r="160" spans="4:9" ht="12" customHeight="1">
      <c r="D160" s="132"/>
      <c r="E160" s="132"/>
      <c r="F160" s="132"/>
      <c r="G160" s="259"/>
      <c r="H160" s="264"/>
      <c r="I160" s="264"/>
    </row>
    <row r="161" spans="4:9" ht="12" customHeight="1">
      <c r="D161" s="132"/>
      <c r="E161" s="132"/>
      <c r="F161" s="132"/>
      <c r="G161" s="259"/>
      <c r="H161" s="264"/>
      <c r="I161" s="264"/>
    </row>
    <row r="162" spans="4:9" ht="12" customHeight="1">
      <c r="D162" s="132"/>
      <c r="E162" s="132"/>
      <c r="F162" s="132"/>
      <c r="G162" s="259"/>
      <c r="H162" s="264"/>
      <c r="I162" s="264"/>
    </row>
    <row r="163" spans="4:9" ht="12" customHeight="1">
      <c r="D163" s="132"/>
      <c r="E163" s="132"/>
      <c r="F163" s="132"/>
      <c r="G163" s="259"/>
      <c r="H163" s="264"/>
      <c r="I163" s="264"/>
    </row>
    <row r="164" spans="4:9" ht="12" customHeight="1">
      <c r="D164" s="132"/>
      <c r="E164" s="132"/>
      <c r="F164" s="132"/>
      <c r="G164" s="259"/>
      <c r="H164" s="264"/>
      <c r="I164" s="264"/>
    </row>
    <row r="165" spans="4:9" ht="12" customHeight="1">
      <c r="D165" s="132"/>
      <c r="E165" s="132"/>
      <c r="F165" s="132"/>
      <c r="G165" s="259"/>
      <c r="H165" s="264"/>
      <c r="I165" s="264"/>
    </row>
    <row r="166" spans="4:9" ht="12" customHeight="1">
      <c r="D166" s="132"/>
      <c r="E166" s="132"/>
      <c r="F166" s="132"/>
      <c r="G166" s="259"/>
      <c r="H166" s="264"/>
      <c r="I166" s="264"/>
    </row>
    <row r="167" spans="4:9" ht="12" customHeight="1">
      <c r="D167" s="132"/>
      <c r="E167" s="132"/>
      <c r="F167" s="132"/>
      <c r="G167" s="259"/>
      <c r="H167" s="264"/>
      <c r="I167" s="264"/>
    </row>
    <row r="168" spans="4:9" ht="12" customHeight="1">
      <c r="D168" s="132"/>
      <c r="E168" s="132"/>
      <c r="F168" s="132"/>
      <c r="G168" s="259"/>
      <c r="H168" s="264"/>
      <c r="I168" s="264"/>
    </row>
    <row r="169" spans="4:9" ht="12" customHeight="1">
      <c r="D169" s="132"/>
      <c r="E169" s="132"/>
      <c r="F169" s="132"/>
      <c r="G169" s="259"/>
      <c r="H169" s="264"/>
      <c r="I169" s="264"/>
    </row>
    <row r="170" spans="4:9" ht="12" customHeight="1">
      <c r="D170" s="132"/>
      <c r="E170" s="132"/>
      <c r="F170" s="132"/>
      <c r="G170" s="259"/>
      <c r="H170" s="264"/>
      <c r="I170" s="264"/>
    </row>
    <row r="171" spans="4:9" ht="12" customHeight="1">
      <c r="D171" s="132"/>
      <c r="E171" s="132"/>
      <c r="F171" s="132"/>
      <c r="G171" s="259"/>
      <c r="H171" s="264"/>
      <c r="I171" s="264"/>
    </row>
    <row r="172" spans="4:9" ht="12" customHeight="1">
      <c r="D172" s="132"/>
      <c r="E172" s="132"/>
      <c r="F172" s="132"/>
      <c r="G172" s="259"/>
      <c r="H172" s="264"/>
      <c r="I172" s="264"/>
    </row>
    <row r="173" spans="4:9" ht="12" customHeight="1">
      <c r="D173" s="132"/>
      <c r="E173" s="132"/>
      <c r="F173" s="132"/>
      <c r="G173" s="259"/>
      <c r="H173" s="264"/>
      <c r="I173" s="264"/>
    </row>
    <row r="174" spans="4:9" ht="12" customHeight="1">
      <c r="D174" s="132"/>
      <c r="E174" s="132"/>
      <c r="F174" s="132"/>
      <c r="G174" s="259"/>
      <c r="H174" s="264"/>
      <c r="I174" s="264"/>
    </row>
    <row r="175" spans="4:9" ht="12" customHeight="1">
      <c r="D175" s="132"/>
      <c r="E175" s="132"/>
      <c r="F175" s="132"/>
      <c r="G175" s="259"/>
      <c r="H175" s="264"/>
      <c r="I175" s="264"/>
    </row>
    <row r="176" spans="4:9" ht="12" customHeight="1">
      <c r="D176" s="132"/>
      <c r="E176" s="132"/>
      <c r="F176" s="132"/>
      <c r="G176" s="259"/>
      <c r="H176" s="264"/>
      <c r="I176" s="264"/>
    </row>
    <row r="177" spans="4:9" ht="12" customHeight="1">
      <c r="D177" s="132"/>
      <c r="E177" s="132"/>
      <c r="F177" s="132"/>
      <c r="G177" s="259"/>
      <c r="H177" s="264"/>
      <c r="I177" s="264"/>
    </row>
    <row r="178" spans="4:9" ht="12" customHeight="1">
      <c r="D178" s="132"/>
      <c r="E178" s="132"/>
      <c r="F178" s="132"/>
      <c r="G178" s="259"/>
      <c r="H178" s="264"/>
      <c r="I178" s="264"/>
    </row>
    <row r="179" spans="4:9" ht="12" customHeight="1">
      <c r="D179" s="132"/>
      <c r="E179" s="132"/>
      <c r="F179" s="132"/>
      <c r="G179" s="259"/>
      <c r="H179" s="264"/>
      <c r="I179" s="264"/>
    </row>
    <row r="180" spans="4:9" ht="12" customHeight="1">
      <c r="D180" s="132"/>
      <c r="E180" s="132"/>
      <c r="F180" s="132"/>
      <c r="G180" s="259"/>
      <c r="H180" s="264"/>
      <c r="I180" s="264"/>
    </row>
    <row r="181" spans="4:9" ht="12" customHeight="1">
      <c r="D181" s="132"/>
      <c r="E181" s="132"/>
      <c r="F181" s="132"/>
      <c r="G181" s="259"/>
      <c r="H181" s="264"/>
      <c r="I181" s="264"/>
    </row>
    <row r="182" spans="4:9" ht="12" customHeight="1">
      <c r="D182" s="132"/>
      <c r="E182" s="132"/>
      <c r="F182" s="132"/>
      <c r="G182" s="259"/>
      <c r="H182" s="264"/>
      <c r="I182" s="264"/>
    </row>
    <row r="183" spans="4:9" ht="12" customHeight="1">
      <c r="D183" s="132"/>
      <c r="E183" s="132"/>
      <c r="F183" s="132"/>
      <c r="G183" s="259"/>
      <c r="H183" s="264"/>
      <c r="I183" s="264"/>
    </row>
    <row r="184" spans="4:9" ht="12" customHeight="1">
      <c r="D184" s="132"/>
      <c r="E184" s="132"/>
      <c r="F184" s="132"/>
      <c r="G184" s="259"/>
      <c r="H184" s="264"/>
      <c r="I184" s="264"/>
    </row>
    <row r="185" spans="4:9" ht="12" customHeight="1">
      <c r="D185" s="132"/>
      <c r="E185" s="132"/>
      <c r="F185" s="132"/>
      <c r="G185" s="259"/>
      <c r="H185" s="264"/>
      <c r="I185" s="264"/>
    </row>
    <row r="186" spans="4:9" ht="12" customHeight="1">
      <c r="D186" s="132"/>
      <c r="E186" s="132"/>
      <c r="F186" s="132"/>
      <c r="G186" s="259"/>
      <c r="H186" s="264"/>
      <c r="I186" s="264"/>
    </row>
    <row r="187" spans="4:9" ht="12" customHeight="1">
      <c r="D187" s="132"/>
      <c r="E187" s="132"/>
      <c r="F187" s="132"/>
      <c r="G187" s="259"/>
      <c r="H187" s="264"/>
      <c r="I187" s="264"/>
    </row>
    <row r="188" spans="4:9" ht="12" customHeight="1">
      <c r="D188" s="132"/>
      <c r="E188" s="132"/>
      <c r="F188" s="132"/>
      <c r="G188" s="259"/>
      <c r="H188" s="264"/>
      <c r="I188" s="264"/>
    </row>
    <row r="189" spans="4:9" ht="12" customHeight="1">
      <c r="D189" s="132"/>
      <c r="E189" s="132"/>
      <c r="F189" s="132"/>
      <c r="G189" s="259"/>
      <c r="H189" s="264"/>
      <c r="I189" s="264"/>
    </row>
    <row r="190" spans="4:9" ht="12" customHeight="1">
      <c r="D190" s="132"/>
      <c r="E190" s="132"/>
      <c r="F190" s="132"/>
      <c r="G190" s="259"/>
      <c r="H190" s="264"/>
      <c r="I190" s="264"/>
    </row>
    <row r="191" spans="4:9" ht="12" customHeight="1">
      <c r="D191" s="132"/>
      <c r="E191" s="132"/>
      <c r="F191" s="132"/>
      <c r="G191" s="259"/>
      <c r="H191" s="264"/>
      <c r="I191" s="264"/>
    </row>
    <row r="192" spans="4:9" ht="12" customHeight="1">
      <c r="D192" s="132"/>
      <c r="E192" s="132"/>
      <c r="F192" s="132"/>
      <c r="G192" s="259"/>
      <c r="H192" s="264"/>
      <c r="I192" s="264"/>
    </row>
    <row r="193" spans="4:9" ht="12" customHeight="1">
      <c r="D193" s="132"/>
      <c r="E193" s="132"/>
      <c r="F193" s="132"/>
      <c r="G193" s="259"/>
      <c r="H193" s="264"/>
      <c r="I193" s="264"/>
    </row>
    <row r="194" spans="4:9" ht="12" customHeight="1">
      <c r="D194" s="132"/>
      <c r="E194" s="132"/>
      <c r="F194" s="132"/>
      <c r="G194" s="259"/>
      <c r="H194" s="264"/>
      <c r="I194" s="264"/>
    </row>
    <row r="195" spans="4:9" ht="12" customHeight="1">
      <c r="D195" s="132"/>
      <c r="E195" s="132"/>
      <c r="F195" s="132"/>
      <c r="G195" s="259"/>
      <c r="H195" s="264"/>
      <c r="I195" s="264"/>
    </row>
    <row r="196" spans="4:9" ht="12" customHeight="1">
      <c r="D196" s="132"/>
      <c r="E196" s="132"/>
      <c r="F196" s="132"/>
      <c r="G196" s="259"/>
      <c r="H196" s="264"/>
      <c r="I196" s="264"/>
    </row>
    <row r="197" spans="4:9" ht="12" customHeight="1">
      <c r="D197" s="132"/>
      <c r="E197" s="132"/>
      <c r="F197" s="132"/>
      <c r="G197" s="259"/>
      <c r="H197" s="264"/>
      <c r="I197" s="264"/>
    </row>
    <row r="198" spans="4:9" ht="12" customHeight="1">
      <c r="D198" s="132"/>
      <c r="E198" s="132"/>
      <c r="F198" s="132"/>
      <c r="G198" s="259"/>
      <c r="H198" s="264"/>
      <c r="I198" s="264"/>
    </row>
    <row r="199" spans="4:9" ht="12" customHeight="1">
      <c r="D199" s="132"/>
      <c r="E199" s="132"/>
      <c r="F199" s="132"/>
      <c r="G199" s="259"/>
      <c r="H199" s="264"/>
      <c r="I199" s="264"/>
    </row>
    <row r="200" spans="4:9" ht="12" customHeight="1">
      <c r="D200" s="132"/>
      <c r="E200" s="132"/>
      <c r="F200" s="132"/>
      <c r="G200" s="259"/>
      <c r="H200" s="264"/>
      <c r="I200" s="264"/>
    </row>
    <row r="201" spans="4:9" ht="12" customHeight="1">
      <c r="D201" s="132"/>
      <c r="E201" s="132"/>
      <c r="F201" s="132"/>
      <c r="G201" s="259"/>
      <c r="H201" s="264"/>
      <c r="I201" s="264"/>
    </row>
    <row r="202" spans="4:9" ht="12" customHeight="1">
      <c r="D202" s="132"/>
      <c r="E202" s="132"/>
      <c r="F202" s="132"/>
      <c r="G202" s="259"/>
      <c r="H202" s="264"/>
      <c r="I202" s="264"/>
    </row>
    <row r="203" spans="4:9" ht="12" customHeight="1">
      <c r="D203" s="132"/>
      <c r="E203" s="132"/>
      <c r="F203" s="132"/>
      <c r="G203" s="259"/>
      <c r="H203" s="264"/>
      <c r="I203" s="264"/>
    </row>
    <row r="204" spans="4:9" ht="12" customHeight="1">
      <c r="D204" s="132"/>
      <c r="E204" s="132"/>
      <c r="F204" s="132"/>
      <c r="G204" s="259"/>
      <c r="H204" s="264"/>
      <c r="I204" s="264"/>
    </row>
    <row r="205" spans="4:9" ht="12" customHeight="1">
      <c r="D205" s="132"/>
      <c r="E205" s="132"/>
      <c r="F205" s="132"/>
      <c r="G205" s="259"/>
      <c r="H205" s="264"/>
      <c r="I205" s="264"/>
    </row>
    <row r="206" spans="4:9" ht="12" customHeight="1">
      <c r="D206" s="132"/>
      <c r="E206" s="132"/>
      <c r="F206" s="132"/>
      <c r="G206" s="259"/>
      <c r="H206" s="264"/>
      <c r="I206" s="264"/>
    </row>
    <row r="207" spans="4:9" ht="12" customHeight="1">
      <c r="D207" s="132"/>
      <c r="E207" s="132"/>
      <c r="F207" s="132"/>
      <c r="G207" s="259"/>
      <c r="H207" s="264"/>
      <c r="I207" s="264"/>
    </row>
    <row r="208" spans="4:9" ht="12" customHeight="1">
      <c r="D208" s="132"/>
      <c r="E208" s="132"/>
      <c r="F208" s="132"/>
      <c r="G208" s="259"/>
      <c r="H208" s="264"/>
      <c r="I208" s="264"/>
    </row>
    <row r="209" spans="4:9" ht="12" customHeight="1">
      <c r="D209" s="132"/>
      <c r="E209" s="132"/>
      <c r="F209" s="132"/>
      <c r="G209" s="259"/>
      <c r="H209" s="264"/>
      <c r="I209" s="264"/>
    </row>
    <row r="210" spans="4:9" ht="12" customHeight="1">
      <c r="D210" s="132"/>
      <c r="E210" s="132"/>
      <c r="F210" s="132"/>
      <c r="G210" s="259"/>
      <c r="H210" s="264"/>
      <c r="I210" s="264"/>
    </row>
    <row r="211" spans="4:9" ht="12" customHeight="1">
      <c r="D211" s="132"/>
      <c r="E211" s="132"/>
      <c r="F211" s="132"/>
      <c r="G211" s="259"/>
      <c r="H211" s="264"/>
      <c r="I211" s="264"/>
    </row>
    <row r="212" spans="4:9" ht="12" customHeight="1">
      <c r="D212" s="132"/>
      <c r="E212" s="132"/>
      <c r="F212" s="132"/>
      <c r="G212" s="259"/>
      <c r="H212" s="264"/>
      <c r="I212" s="264"/>
    </row>
    <row r="213" spans="4:9" ht="12" customHeight="1">
      <c r="D213" s="132"/>
      <c r="E213" s="132"/>
      <c r="F213" s="132"/>
      <c r="G213" s="259"/>
      <c r="H213" s="264"/>
      <c r="I213" s="264"/>
    </row>
    <row r="214" spans="4:9" ht="12" customHeight="1">
      <c r="D214" s="132"/>
      <c r="E214" s="132"/>
      <c r="F214" s="132"/>
      <c r="G214" s="259"/>
      <c r="H214" s="264"/>
      <c r="I214" s="264"/>
    </row>
    <row r="215" spans="4:9" ht="12" customHeight="1">
      <c r="D215" s="132"/>
      <c r="E215" s="132"/>
      <c r="F215" s="132"/>
      <c r="G215" s="259"/>
      <c r="H215" s="264"/>
      <c r="I215" s="264"/>
    </row>
    <row r="216" spans="4:9" ht="12" customHeight="1">
      <c r="D216" s="132"/>
      <c r="E216" s="132"/>
      <c r="F216" s="132"/>
      <c r="G216" s="259"/>
      <c r="H216" s="264"/>
      <c r="I216" s="264"/>
    </row>
    <row r="217" spans="4:9" ht="12" customHeight="1">
      <c r="D217" s="132"/>
      <c r="E217" s="132"/>
      <c r="F217" s="132"/>
      <c r="G217" s="259"/>
      <c r="H217" s="264"/>
      <c r="I217" s="264"/>
    </row>
    <row r="218" spans="4:9" ht="12" customHeight="1">
      <c r="D218" s="132"/>
      <c r="E218" s="132"/>
      <c r="F218" s="132"/>
      <c r="G218" s="259"/>
      <c r="H218" s="264"/>
      <c r="I218" s="264"/>
    </row>
    <row r="219" spans="4:9" ht="12" customHeight="1">
      <c r="D219" s="132"/>
      <c r="E219" s="132"/>
      <c r="F219" s="132"/>
      <c r="G219" s="259"/>
      <c r="H219" s="264"/>
      <c r="I219" s="264"/>
    </row>
    <row r="220" spans="4:9" ht="12" customHeight="1">
      <c r="D220" s="132"/>
      <c r="E220" s="132"/>
      <c r="F220" s="132"/>
      <c r="G220" s="259"/>
      <c r="H220" s="264"/>
      <c r="I220" s="264"/>
    </row>
    <row r="221" spans="4:9" ht="12" customHeight="1">
      <c r="D221" s="132"/>
      <c r="E221" s="132"/>
      <c r="F221" s="132"/>
      <c r="G221" s="259"/>
      <c r="H221" s="264"/>
      <c r="I221" s="264"/>
    </row>
    <row r="222" spans="4:9" ht="12" customHeight="1">
      <c r="D222" s="132"/>
      <c r="E222" s="132"/>
      <c r="F222" s="132"/>
      <c r="G222" s="259"/>
      <c r="H222" s="264"/>
      <c r="I222" s="264"/>
    </row>
    <row r="223" spans="4:9" ht="12" customHeight="1">
      <c r="D223" s="132"/>
      <c r="E223" s="132"/>
      <c r="F223" s="132"/>
      <c r="G223" s="259"/>
      <c r="H223" s="264"/>
      <c r="I223" s="264"/>
    </row>
    <row r="224" spans="4:9" ht="12" customHeight="1">
      <c r="D224" s="132"/>
      <c r="E224" s="132"/>
      <c r="F224" s="132"/>
      <c r="G224" s="259"/>
      <c r="H224" s="264"/>
      <c r="I224" s="264"/>
    </row>
    <row r="225" spans="4:9" ht="12" customHeight="1">
      <c r="D225" s="132"/>
      <c r="E225" s="132"/>
      <c r="F225" s="132"/>
      <c r="G225" s="259"/>
      <c r="H225" s="264"/>
      <c r="I225" s="264"/>
    </row>
    <row r="226" spans="4:9" ht="12" customHeight="1">
      <c r="D226" s="132"/>
      <c r="E226" s="132"/>
      <c r="F226" s="132"/>
      <c r="G226" s="259"/>
      <c r="H226" s="264"/>
      <c r="I226" s="264"/>
    </row>
    <row r="227" spans="4:9" ht="12" customHeight="1">
      <c r="D227" s="132"/>
      <c r="E227" s="132"/>
      <c r="F227" s="132"/>
      <c r="G227" s="259"/>
      <c r="H227" s="264"/>
      <c r="I227" s="264"/>
    </row>
    <row r="228" spans="4:9" ht="12" customHeight="1">
      <c r="D228" s="132"/>
      <c r="E228" s="132"/>
      <c r="F228" s="132"/>
      <c r="G228" s="259"/>
      <c r="H228" s="264"/>
      <c r="I228" s="264"/>
    </row>
    <row r="229" spans="4:9" ht="12" customHeight="1">
      <c r="D229" s="132"/>
      <c r="E229" s="132"/>
      <c r="F229" s="132"/>
      <c r="G229" s="259"/>
      <c r="H229" s="264"/>
      <c r="I229" s="264"/>
    </row>
    <row r="230" spans="4:9" ht="12" customHeight="1">
      <c r="D230" s="132"/>
      <c r="E230" s="132"/>
      <c r="F230" s="132"/>
      <c r="G230" s="259"/>
      <c r="H230" s="264"/>
      <c r="I230" s="264"/>
    </row>
    <row r="231" spans="4:9" ht="12" customHeight="1">
      <c r="D231" s="132"/>
      <c r="E231" s="132"/>
      <c r="F231" s="132"/>
      <c r="G231" s="259"/>
      <c r="H231" s="264"/>
      <c r="I231" s="264"/>
    </row>
    <row r="232" spans="4:9" ht="12" customHeight="1">
      <c r="D232" s="132"/>
      <c r="E232" s="132"/>
      <c r="F232" s="132"/>
      <c r="G232" s="259"/>
      <c r="H232" s="264"/>
      <c r="I232" s="264"/>
    </row>
    <row r="233" spans="4:9" ht="12" customHeight="1">
      <c r="D233" s="132"/>
      <c r="E233" s="132"/>
      <c r="F233" s="132"/>
      <c r="G233" s="259"/>
      <c r="H233" s="264"/>
      <c r="I233" s="264"/>
    </row>
    <row r="234" spans="4:9" ht="12" customHeight="1">
      <c r="D234" s="132"/>
      <c r="E234" s="132"/>
      <c r="F234" s="132"/>
      <c r="G234" s="259"/>
      <c r="H234" s="264"/>
      <c r="I234" s="264"/>
    </row>
    <row r="235" spans="4:9" ht="12" customHeight="1">
      <c r="D235" s="132"/>
      <c r="E235" s="132"/>
      <c r="F235" s="132"/>
      <c r="G235" s="259"/>
      <c r="H235" s="264"/>
      <c r="I235" s="264"/>
    </row>
    <row r="236" spans="4:9" ht="12" customHeight="1">
      <c r="D236" s="132"/>
      <c r="E236" s="132"/>
      <c r="F236" s="132"/>
      <c r="G236" s="259"/>
      <c r="H236" s="264"/>
      <c r="I236" s="264"/>
    </row>
    <row r="237" spans="4:9" ht="12" customHeight="1">
      <c r="D237" s="132"/>
      <c r="E237" s="132"/>
      <c r="F237" s="132"/>
      <c r="G237" s="259"/>
      <c r="H237" s="264"/>
      <c r="I237" s="264"/>
    </row>
    <row r="238" spans="4:9" ht="12" customHeight="1">
      <c r="D238" s="132"/>
      <c r="E238" s="132"/>
      <c r="F238" s="132"/>
      <c r="G238" s="259"/>
      <c r="H238" s="264"/>
      <c r="I238" s="264"/>
    </row>
    <row r="239" spans="4:9" ht="12" customHeight="1">
      <c r="D239" s="132"/>
      <c r="E239" s="132"/>
      <c r="F239" s="132"/>
      <c r="G239" s="259"/>
      <c r="H239" s="264"/>
      <c r="I239" s="264"/>
    </row>
    <row r="240" spans="4:9" ht="12" customHeight="1">
      <c r="D240" s="132"/>
      <c r="E240" s="132"/>
      <c r="F240" s="132"/>
      <c r="G240" s="259"/>
      <c r="H240" s="264"/>
      <c r="I240" s="264"/>
    </row>
    <row r="241" spans="4:9" ht="12" customHeight="1">
      <c r="D241" s="132"/>
      <c r="E241" s="132"/>
      <c r="F241" s="132"/>
      <c r="G241" s="259"/>
      <c r="H241" s="264"/>
      <c r="I241" s="264"/>
    </row>
    <row r="242" spans="4:9" ht="12" customHeight="1">
      <c r="D242" s="132"/>
      <c r="E242" s="132"/>
      <c r="F242" s="132"/>
      <c r="G242" s="259"/>
      <c r="H242" s="264"/>
      <c r="I242" s="264"/>
    </row>
    <row r="243" spans="4:9" ht="12" customHeight="1">
      <c r="D243" s="132"/>
      <c r="E243" s="132"/>
      <c r="F243" s="132"/>
      <c r="G243" s="259"/>
      <c r="H243" s="264"/>
      <c r="I243" s="264"/>
    </row>
    <row r="244" spans="4:9" ht="12" customHeight="1">
      <c r="D244" s="132"/>
      <c r="E244" s="132"/>
      <c r="F244" s="132"/>
      <c r="G244" s="259"/>
      <c r="H244" s="264"/>
      <c r="I244" s="264"/>
    </row>
    <row r="245" spans="4:9" ht="12" customHeight="1">
      <c r="D245" s="132"/>
      <c r="E245" s="132"/>
      <c r="F245" s="132"/>
      <c r="G245" s="259"/>
      <c r="H245" s="264"/>
      <c r="I245" s="264"/>
    </row>
    <row r="246" spans="4:9" ht="12" customHeight="1">
      <c r="D246" s="132"/>
      <c r="E246" s="132"/>
      <c r="F246" s="132"/>
      <c r="G246" s="259"/>
      <c r="H246" s="264"/>
      <c r="I246" s="264"/>
    </row>
    <row r="247" spans="4:9" ht="12" customHeight="1">
      <c r="D247" s="132"/>
      <c r="E247" s="132"/>
      <c r="F247" s="132"/>
      <c r="G247" s="259"/>
      <c r="H247" s="264"/>
      <c r="I247" s="264"/>
    </row>
    <row r="248" spans="4:9" ht="12" customHeight="1">
      <c r="D248" s="132"/>
      <c r="E248" s="132"/>
      <c r="F248" s="132"/>
      <c r="G248" s="259"/>
      <c r="H248" s="264"/>
      <c r="I248" s="264"/>
    </row>
    <row r="249" spans="4:9" ht="12" customHeight="1">
      <c r="D249" s="132"/>
      <c r="E249" s="132"/>
      <c r="F249" s="132"/>
      <c r="G249" s="259"/>
      <c r="H249" s="264"/>
      <c r="I249" s="264"/>
    </row>
    <row r="250" spans="4:9" ht="12" customHeight="1">
      <c r="D250" s="132"/>
      <c r="E250" s="132"/>
      <c r="F250" s="132"/>
      <c r="G250" s="259"/>
      <c r="H250" s="264"/>
      <c r="I250" s="264"/>
    </row>
    <row r="251" spans="4:9" ht="12" customHeight="1">
      <c r="D251" s="132"/>
      <c r="E251" s="132"/>
      <c r="F251" s="132"/>
      <c r="G251" s="259"/>
      <c r="H251" s="264"/>
      <c r="I251" s="264"/>
    </row>
    <row r="252" spans="4:9" ht="12" customHeight="1">
      <c r="D252" s="132"/>
      <c r="E252" s="132"/>
      <c r="F252" s="132"/>
      <c r="G252" s="259"/>
      <c r="H252" s="264"/>
      <c r="I252" s="264"/>
    </row>
    <row r="253" spans="4:9" ht="12" customHeight="1">
      <c r="D253" s="132"/>
      <c r="E253" s="132"/>
      <c r="F253" s="132"/>
      <c r="G253" s="259"/>
      <c r="H253" s="264"/>
      <c r="I253" s="264"/>
    </row>
    <row r="254" spans="4:9" ht="12" customHeight="1">
      <c r="D254" s="132"/>
      <c r="E254" s="132"/>
      <c r="F254" s="132"/>
      <c r="G254" s="259"/>
      <c r="H254" s="264"/>
      <c r="I254" s="264"/>
    </row>
    <row r="255" spans="4:9" ht="12" customHeight="1">
      <c r="D255" s="132"/>
      <c r="E255" s="132"/>
      <c r="F255" s="132"/>
      <c r="G255" s="259"/>
      <c r="H255" s="264"/>
      <c r="I255" s="264"/>
    </row>
    <row r="256" spans="4:9" ht="12" customHeight="1">
      <c r="D256" s="132"/>
      <c r="E256" s="132"/>
      <c r="F256" s="132"/>
      <c r="G256" s="259"/>
      <c r="H256" s="264"/>
      <c r="I256" s="264"/>
    </row>
    <row r="257" spans="4:9" ht="12" customHeight="1">
      <c r="D257" s="132"/>
      <c r="E257" s="132"/>
      <c r="F257" s="132"/>
      <c r="G257" s="259"/>
      <c r="H257" s="264"/>
      <c r="I257" s="264"/>
    </row>
    <row r="258" spans="4:9" ht="12" customHeight="1">
      <c r="D258" s="132"/>
      <c r="E258" s="132"/>
      <c r="F258" s="132"/>
      <c r="G258" s="259"/>
      <c r="H258" s="264"/>
      <c r="I258" s="264"/>
    </row>
    <row r="259" spans="4:9" ht="12" customHeight="1">
      <c r="D259" s="132"/>
      <c r="E259" s="132"/>
      <c r="F259" s="132"/>
      <c r="G259" s="259"/>
      <c r="H259" s="264"/>
      <c r="I259" s="264"/>
    </row>
    <row r="260" spans="4:9" ht="12" customHeight="1">
      <c r="D260" s="132"/>
      <c r="E260" s="132"/>
      <c r="F260" s="132"/>
      <c r="G260" s="259"/>
      <c r="H260" s="264"/>
      <c r="I260" s="264"/>
    </row>
    <row r="261" spans="4:9" ht="12" customHeight="1">
      <c r="D261" s="132"/>
      <c r="E261" s="132"/>
      <c r="F261" s="132"/>
      <c r="G261" s="259"/>
      <c r="H261" s="264"/>
      <c r="I261" s="264"/>
    </row>
    <row r="262" spans="4:9" ht="12" customHeight="1">
      <c r="D262" s="132"/>
      <c r="E262" s="132"/>
      <c r="F262" s="132"/>
      <c r="G262" s="259"/>
      <c r="H262" s="264"/>
      <c r="I262" s="264"/>
    </row>
    <row r="263" spans="4:9" ht="12" customHeight="1">
      <c r="D263" s="132"/>
      <c r="E263" s="132"/>
      <c r="F263" s="132"/>
      <c r="G263" s="259"/>
      <c r="H263" s="264"/>
      <c r="I263" s="264"/>
    </row>
    <row r="264" spans="4:9" ht="12" customHeight="1">
      <c r="D264" s="132"/>
      <c r="E264" s="132"/>
      <c r="F264" s="132"/>
      <c r="G264" s="259"/>
      <c r="H264" s="264"/>
      <c r="I264" s="264"/>
    </row>
    <row r="265" spans="4:9" ht="12" customHeight="1">
      <c r="D265" s="132"/>
      <c r="E265" s="132"/>
      <c r="F265" s="132"/>
      <c r="G265" s="259"/>
      <c r="H265" s="264"/>
      <c r="I265" s="264"/>
    </row>
    <row r="266" spans="4:9" ht="12" customHeight="1">
      <c r="D266" s="132"/>
      <c r="E266" s="132"/>
      <c r="F266" s="132"/>
      <c r="G266" s="259"/>
      <c r="H266" s="264"/>
      <c r="I266" s="264"/>
    </row>
    <row r="267" spans="4:9" ht="12" customHeight="1">
      <c r="D267" s="132"/>
      <c r="E267" s="132"/>
      <c r="F267" s="132"/>
      <c r="G267" s="259"/>
      <c r="H267" s="264"/>
      <c r="I267" s="264"/>
    </row>
    <row r="268" spans="4:9" ht="12" customHeight="1">
      <c r="D268" s="132"/>
      <c r="E268" s="132"/>
      <c r="F268" s="132"/>
      <c r="G268" s="259"/>
      <c r="H268" s="264"/>
      <c r="I268" s="264"/>
    </row>
    <row r="269" spans="4:9" ht="12" customHeight="1">
      <c r="D269" s="132"/>
      <c r="E269" s="132"/>
      <c r="F269" s="132"/>
      <c r="G269" s="259"/>
      <c r="H269" s="264"/>
      <c r="I269" s="264"/>
    </row>
    <row r="270" spans="4:9" ht="12" customHeight="1">
      <c r="D270" s="132"/>
      <c r="E270" s="132"/>
      <c r="F270" s="132"/>
      <c r="G270" s="259"/>
      <c r="H270" s="264"/>
      <c r="I270" s="264"/>
    </row>
    <row r="271" spans="4:9" ht="12" customHeight="1">
      <c r="D271" s="132"/>
      <c r="E271" s="132"/>
      <c r="F271" s="132"/>
      <c r="G271" s="259"/>
      <c r="H271" s="264"/>
      <c r="I271" s="264"/>
    </row>
    <row r="272" spans="4:9" ht="12" customHeight="1">
      <c r="D272" s="132"/>
      <c r="E272" s="132"/>
      <c r="F272" s="132"/>
      <c r="G272" s="259"/>
      <c r="H272" s="264"/>
      <c r="I272" s="264"/>
    </row>
    <row r="273" spans="4:9" ht="12" customHeight="1">
      <c r="D273" s="132"/>
      <c r="E273" s="132"/>
      <c r="F273" s="132"/>
      <c r="G273" s="259"/>
      <c r="H273" s="264"/>
      <c r="I273" s="264"/>
    </row>
    <row r="274" spans="4:9" ht="12" customHeight="1">
      <c r="D274" s="132"/>
      <c r="E274" s="132"/>
      <c r="F274" s="132"/>
      <c r="G274" s="259"/>
      <c r="H274" s="264"/>
      <c r="I274" s="264"/>
    </row>
    <row r="275" spans="4:9" ht="12" customHeight="1">
      <c r="D275" s="132"/>
      <c r="E275" s="132"/>
      <c r="F275" s="132"/>
      <c r="G275" s="259"/>
      <c r="H275" s="264"/>
      <c r="I275" s="264"/>
    </row>
    <row r="276" spans="4:9" ht="12" customHeight="1">
      <c r="D276" s="132"/>
      <c r="E276" s="132"/>
      <c r="F276" s="132"/>
      <c r="G276" s="259"/>
      <c r="H276" s="264"/>
      <c r="I276" s="264"/>
    </row>
    <row r="277" spans="4:9" ht="12" customHeight="1">
      <c r="D277" s="132"/>
      <c r="E277" s="132"/>
      <c r="F277" s="132"/>
      <c r="G277" s="259"/>
      <c r="H277" s="264"/>
      <c r="I277" s="264"/>
    </row>
    <row r="278" spans="4:9" ht="12" customHeight="1">
      <c r="D278" s="132"/>
      <c r="E278" s="132"/>
      <c r="F278" s="132"/>
      <c r="G278" s="259"/>
      <c r="H278" s="264"/>
      <c r="I278" s="264"/>
    </row>
    <row r="279" spans="4:9" ht="12" customHeight="1">
      <c r="D279" s="132"/>
      <c r="E279" s="132"/>
      <c r="F279" s="132"/>
      <c r="G279" s="259"/>
      <c r="H279" s="264"/>
      <c r="I279" s="264"/>
    </row>
    <row r="280" spans="4:9" ht="12" customHeight="1">
      <c r="D280" s="132"/>
      <c r="E280" s="132"/>
      <c r="F280" s="132"/>
      <c r="G280" s="259"/>
      <c r="H280" s="264"/>
      <c r="I280" s="264"/>
    </row>
    <row r="281" spans="4:9" ht="12" customHeight="1">
      <c r="D281" s="132"/>
      <c r="E281" s="132"/>
      <c r="F281" s="132"/>
      <c r="G281" s="259"/>
      <c r="H281" s="264"/>
      <c r="I281" s="264"/>
    </row>
    <row r="282" spans="4:9" ht="12" customHeight="1">
      <c r="D282" s="132"/>
      <c r="E282" s="132"/>
      <c r="F282" s="132"/>
      <c r="G282" s="259"/>
      <c r="H282" s="264"/>
      <c r="I282" s="264"/>
    </row>
    <row r="283" spans="4:9" ht="12" customHeight="1">
      <c r="D283" s="132"/>
      <c r="E283" s="132"/>
      <c r="F283" s="132"/>
      <c r="G283" s="259"/>
      <c r="H283" s="264"/>
      <c r="I283" s="264"/>
    </row>
    <row r="284" spans="4:9" ht="12" customHeight="1">
      <c r="D284" s="132"/>
      <c r="E284" s="132"/>
      <c r="F284" s="132"/>
      <c r="G284" s="259"/>
      <c r="H284" s="264"/>
      <c r="I284" s="264"/>
    </row>
    <row r="285" spans="4:9" ht="12" customHeight="1">
      <c r="D285" s="132"/>
      <c r="E285" s="132"/>
      <c r="F285" s="132"/>
      <c r="G285" s="259"/>
      <c r="H285" s="264"/>
      <c r="I285" s="264"/>
    </row>
    <row r="286" spans="4:9" ht="12" customHeight="1">
      <c r="D286" s="132"/>
      <c r="E286" s="132"/>
      <c r="F286" s="132"/>
      <c r="G286" s="259"/>
      <c r="H286" s="264"/>
      <c r="I286" s="264"/>
    </row>
    <row r="287" spans="4:9" ht="12" customHeight="1">
      <c r="D287" s="132"/>
      <c r="E287" s="132"/>
      <c r="F287" s="132"/>
      <c r="G287" s="259"/>
      <c r="H287" s="264"/>
      <c r="I287" s="264"/>
    </row>
    <row r="288" spans="4:9" ht="12" customHeight="1">
      <c r="D288" s="132"/>
      <c r="E288" s="132"/>
      <c r="F288" s="132"/>
      <c r="G288" s="259"/>
      <c r="H288" s="264"/>
      <c r="I288" s="264"/>
    </row>
    <row r="289" spans="4:9" ht="12" customHeight="1">
      <c r="D289" s="132"/>
      <c r="E289" s="132"/>
      <c r="F289" s="132"/>
      <c r="G289" s="259"/>
      <c r="H289" s="264"/>
      <c r="I289" s="264"/>
    </row>
    <row r="290" spans="4:9" ht="12" customHeight="1">
      <c r="D290" s="132"/>
      <c r="E290" s="132"/>
      <c r="F290" s="132"/>
      <c r="G290" s="259"/>
      <c r="H290" s="264"/>
      <c r="I290" s="264"/>
    </row>
    <row r="291" spans="4:9" ht="12" customHeight="1">
      <c r="D291" s="132"/>
      <c r="E291" s="132"/>
      <c r="F291" s="132"/>
      <c r="G291" s="259"/>
      <c r="H291" s="264"/>
      <c r="I291" s="264"/>
    </row>
    <row r="292" spans="4:9" ht="12" customHeight="1">
      <c r="D292" s="132"/>
      <c r="E292" s="132"/>
      <c r="F292" s="132"/>
      <c r="G292" s="259"/>
      <c r="H292" s="264"/>
      <c r="I292" s="264"/>
    </row>
    <row r="293" spans="4:9" ht="12" customHeight="1">
      <c r="D293" s="132"/>
      <c r="E293" s="132"/>
      <c r="F293" s="132"/>
      <c r="G293" s="259"/>
      <c r="H293" s="264"/>
      <c r="I293" s="264"/>
    </row>
    <row r="294" spans="4:9" ht="12" customHeight="1">
      <c r="D294" s="132"/>
      <c r="E294" s="132"/>
      <c r="F294" s="132"/>
      <c r="G294" s="259"/>
      <c r="H294" s="264"/>
      <c r="I294" s="264"/>
    </row>
    <row r="295" spans="4:9" ht="12" customHeight="1">
      <c r="D295" s="132"/>
      <c r="E295" s="132"/>
      <c r="F295" s="132"/>
      <c r="G295" s="259"/>
      <c r="H295" s="264"/>
      <c r="I295" s="264"/>
    </row>
    <row r="296" spans="4:9" ht="12" customHeight="1">
      <c r="D296" s="132"/>
      <c r="E296" s="132"/>
      <c r="F296" s="132"/>
      <c r="G296" s="259"/>
      <c r="H296" s="264"/>
      <c r="I296" s="264"/>
    </row>
    <row r="297" spans="4:9" ht="12" customHeight="1">
      <c r="D297" s="132"/>
      <c r="E297" s="132"/>
      <c r="F297" s="132"/>
      <c r="G297" s="259"/>
      <c r="H297" s="264"/>
      <c r="I297" s="264"/>
    </row>
    <row r="298" spans="4:9" ht="12" customHeight="1">
      <c r="D298" s="132"/>
      <c r="E298" s="132"/>
      <c r="F298" s="132"/>
      <c r="G298" s="259"/>
      <c r="H298" s="264"/>
      <c r="I298" s="264"/>
    </row>
    <row r="299" spans="4:9" ht="12" customHeight="1">
      <c r="D299" s="132"/>
      <c r="E299" s="132"/>
      <c r="F299" s="132"/>
      <c r="G299" s="259"/>
      <c r="H299" s="264"/>
      <c r="I299" s="264"/>
    </row>
    <row r="300" spans="4:9" ht="12" customHeight="1">
      <c r="D300" s="132"/>
      <c r="E300" s="132"/>
      <c r="F300" s="132"/>
      <c r="G300" s="259"/>
      <c r="H300" s="264"/>
      <c r="I300" s="264"/>
    </row>
    <row r="301" spans="4:9" ht="12" customHeight="1">
      <c r="D301" s="132"/>
      <c r="E301" s="132"/>
      <c r="F301" s="132"/>
      <c r="G301" s="259"/>
      <c r="H301" s="264"/>
      <c r="I301" s="264"/>
    </row>
    <row r="302" spans="4:9" ht="12" customHeight="1">
      <c r="D302" s="132"/>
      <c r="E302" s="132"/>
      <c r="F302" s="132"/>
      <c r="G302" s="259"/>
      <c r="H302" s="264"/>
      <c r="I302" s="264"/>
    </row>
    <row r="303" spans="4:9" ht="12" customHeight="1">
      <c r="D303" s="132"/>
      <c r="E303" s="132"/>
      <c r="F303" s="132"/>
      <c r="G303" s="259"/>
      <c r="H303" s="264"/>
      <c r="I303" s="264"/>
    </row>
    <row r="304" spans="4:9" ht="12" customHeight="1">
      <c r="D304" s="132"/>
      <c r="E304" s="132"/>
      <c r="F304" s="132"/>
      <c r="G304" s="259"/>
      <c r="H304" s="264"/>
      <c r="I304" s="264"/>
    </row>
    <row r="305" spans="4:9" ht="12" customHeight="1">
      <c r="D305" s="132"/>
      <c r="E305" s="132"/>
      <c r="F305" s="132"/>
      <c r="G305" s="259"/>
      <c r="H305" s="264"/>
      <c r="I305" s="264"/>
    </row>
    <row r="306" spans="4:9" ht="12" customHeight="1">
      <c r="D306" s="132"/>
      <c r="E306" s="132"/>
      <c r="F306" s="132"/>
      <c r="G306" s="259"/>
      <c r="H306" s="264"/>
      <c r="I306" s="264"/>
    </row>
    <row r="307" spans="4:9" ht="12" customHeight="1">
      <c r="D307" s="132"/>
      <c r="E307" s="132"/>
      <c r="F307" s="132"/>
      <c r="G307" s="259"/>
      <c r="H307" s="264"/>
      <c r="I307" s="264"/>
    </row>
    <row r="308" spans="4:9" ht="12" customHeight="1">
      <c r="D308" s="132"/>
      <c r="E308" s="132"/>
      <c r="F308" s="132"/>
      <c r="G308" s="259"/>
      <c r="H308" s="264"/>
      <c r="I308" s="264"/>
    </row>
    <row r="309" spans="4:9" ht="12" customHeight="1">
      <c r="D309" s="132"/>
      <c r="E309" s="132"/>
      <c r="F309" s="132"/>
      <c r="G309" s="259"/>
      <c r="H309" s="264"/>
      <c r="I309" s="264"/>
    </row>
    <row r="310" spans="4:9" ht="12" customHeight="1">
      <c r="D310" s="132"/>
      <c r="E310" s="132"/>
      <c r="F310" s="132"/>
      <c r="G310" s="259"/>
      <c r="H310" s="264"/>
      <c r="I310" s="264"/>
    </row>
    <row r="311" spans="4:9" ht="12" customHeight="1">
      <c r="D311" s="132"/>
      <c r="E311" s="132"/>
      <c r="F311" s="132"/>
      <c r="G311" s="259"/>
      <c r="H311" s="264"/>
      <c r="I311" s="264"/>
    </row>
    <row r="312" spans="4:9" ht="12" customHeight="1">
      <c r="D312" s="132"/>
      <c r="E312" s="132"/>
      <c r="F312" s="132"/>
      <c r="G312" s="259"/>
      <c r="H312" s="264"/>
      <c r="I312" s="264"/>
    </row>
    <row r="313" spans="4:9" ht="12" customHeight="1">
      <c r="D313" s="132"/>
      <c r="E313" s="132"/>
      <c r="F313" s="132"/>
      <c r="G313" s="259"/>
      <c r="H313" s="264"/>
      <c r="I313" s="264"/>
    </row>
    <row r="314" spans="4:9" ht="12" customHeight="1">
      <c r="D314" s="132"/>
      <c r="E314" s="132"/>
      <c r="F314" s="132"/>
      <c r="G314" s="259"/>
      <c r="H314" s="264"/>
      <c r="I314" s="264"/>
    </row>
    <row r="315" spans="4:9" ht="12" customHeight="1">
      <c r="D315" s="132"/>
      <c r="E315" s="132"/>
      <c r="F315" s="132"/>
      <c r="G315" s="259"/>
      <c r="H315" s="264"/>
      <c r="I315" s="264"/>
    </row>
    <row r="316" spans="4:9" ht="12" customHeight="1">
      <c r="D316" s="132"/>
      <c r="E316" s="132"/>
      <c r="F316" s="132"/>
      <c r="G316" s="259"/>
      <c r="H316" s="264"/>
      <c r="I316" s="264"/>
    </row>
    <row r="317" spans="4:9" ht="12" customHeight="1">
      <c r="D317" s="132"/>
      <c r="E317" s="132"/>
      <c r="F317" s="132"/>
      <c r="G317" s="259"/>
      <c r="H317" s="264"/>
      <c r="I317" s="264"/>
    </row>
    <row r="318" spans="4:9" ht="12" customHeight="1">
      <c r="D318" s="132"/>
      <c r="E318" s="132"/>
      <c r="F318" s="132"/>
      <c r="G318" s="259"/>
      <c r="H318" s="264"/>
      <c r="I318" s="264"/>
    </row>
    <row r="319" spans="4:9" ht="12" customHeight="1">
      <c r="D319" s="132"/>
      <c r="E319" s="132"/>
      <c r="F319" s="132"/>
      <c r="G319" s="259"/>
      <c r="H319" s="264"/>
      <c r="I319" s="264"/>
    </row>
    <row r="320" spans="4:9" ht="12" customHeight="1">
      <c r="D320" s="132"/>
      <c r="E320" s="132"/>
      <c r="F320" s="132"/>
      <c r="G320" s="259"/>
      <c r="H320" s="264"/>
      <c r="I320" s="264"/>
    </row>
    <row r="321" spans="4:9" ht="12" customHeight="1">
      <c r="D321" s="132"/>
      <c r="E321" s="132"/>
      <c r="F321" s="132"/>
      <c r="G321" s="259"/>
      <c r="H321" s="264"/>
      <c r="I321" s="264"/>
    </row>
    <row r="322" spans="4:9" ht="12" customHeight="1">
      <c r="D322" s="132"/>
      <c r="E322" s="132"/>
      <c r="F322" s="132"/>
      <c r="G322" s="259"/>
      <c r="H322" s="264"/>
      <c r="I322" s="264"/>
    </row>
    <row r="323" spans="4:9" ht="12" customHeight="1">
      <c r="D323" s="132"/>
      <c r="E323" s="132"/>
      <c r="F323" s="132"/>
      <c r="G323" s="259"/>
      <c r="H323" s="264"/>
      <c r="I323" s="264"/>
    </row>
    <row r="324" spans="4:9" ht="12" customHeight="1">
      <c r="D324" s="132"/>
      <c r="E324" s="132"/>
      <c r="F324" s="132"/>
      <c r="G324" s="259"/>
      <c r="H324" s="264"/>
      <c r="I324" s="264"/>
    </row>
    <row r="325" spans="4:9" ht="12" customHeight="1">
      <c r="D325" s="132"/>
      <c r="E325" s="132"/>
      <c r="F325" s="132"/>
      <c r="G325" s="259"/>
      <c r="H325" s="264"/>
      <c r="I325" s="264"/>
    </row>
    <row r="326" spans="4:9" ht="12" customHeight="1">
      <c r="D326" s="132"/>
      <c r="E326" s="132"/>
      <c r="F326" s="132"/>
      <c r="G326" s="259"/>
      <c r="H326" s="264"/>
      <c r="I326" s="264"/>
    </row>
    <row r="327" spans="4:9" ht="12" customHeight="1">
      <c r="D327" s="132"/>
      <c r="E327" s="132"/>
      <c r="F327" s="132"/>
      <c r="G327" s="259"/>
      <c r="H327" s="264"/>
      <c r="I327" s="264"/>
    </row>
    <row r="328" spans="4:9" ht="12" customHeight="1">
      <c r="D328" s="132"/>
      <c r="E328" s="132"/>
      <c r="F328" s="132"/>
      <c r="G328" s="259"/>
      <c r="H328" s="264"/>
      <c r="I328" s="264"/>
    </row>
    <row r="329" spans="4:9" ht="12" customHeight="1">
      <c r="D329" s="132"/>
      <c r="E329" s="132"/>
      <c r="F329" s="132"/>
      <c r="G329" s="259"/>
      <c r="H329" s="264"/>
      <c r="I329" s="264"/>
    </row>
    <row r="330" spans="4:9" ht="12" customHeight="1">
      <c r="D330" s="132"/>
      <c r="E330" s="132"/>
      <c r="F330" s="132"/>
      <c r="G330" s="259"/>
      <c r="H330" s="264"/>
      <c r="I330" s="264"/>
    </row>
    <row r="331" spans="4:9" ht="12" customHeight="1">
      <c r="D331" s="132"/>
      <c r="E331" s="132"/>
      <c r="F331" s="132"/>
      <c r="G331" s="259"/>
      <c r="H331" s="264"/>
      <c r="I331" s="264"/>
    </row>
    <row r="332" spans="4:9" ht="12" customHeight="1">
      <c r="D332" s="132"/>
      <c r="E332" s="132"/>
      <c r="F332" s="132"/>
      <c r="G332" s="259"/>
      <c r="H332" s="264"/>
      <c r="I332" s="264"/>
    </row>
    <row r="333" spans="4:9" ht="12" customHeight="1">
      <c r="D333" s="132"/>
      <c r="E333" s="132"/>
      <c r="F333" s="132"/>
      <c r="G333" s="259"/>
      <c r="H333" s="264"/>
      <c r="I333" s="264"/>
    </row>
    <row r="334" spans="4:9" ht="12" customHeight="1">
      <c r="D334" s="132"/>
      <c r="E334" s="132"/>
      <c r="F334" s="132"/>
      <c r="G334" s="259"/>
      <c r="H334" s="264"/>
      <c r="I334" s="264"/>
    </row>
    <row r="335" spans="4:9" ht="12" customHeight="1">
      <c r="D335" s="132"/>
      <c r="E335" s="132"/>
      <c r="F335" s="132"/>
      <c r="G335" s="259"/>
      <c r="H335" s="264"/>
      <c r="I335" s="264"/>
    </row>
    <row r="336" spans="4:9" ht="12" customHeight="1">
      <c r="D336" s="132"/>
      <c r="E336" s="132"/>
      <c r="F336" s="132"/>
      <c r="G336" s="259"/>
      <c r="H336" s="264"/>
      <c r="I336" s="264"/>
    </row>
    <row r="337" spans="4:9" ht="12" customHeight="1">
      <c r="D337" s="132"/>
      <c r="E337" s="132"/>
      <c r="F337" s="132"/>
      <c r="G337" s="259"/>
      <c r="H337" s="264"/>
      <c r="I337" s="264"/>
    </row>
    <row r="338" spans="4:9" ht="12" customHeight="1">
      <c r="D338" s="132"/>
      <c r="E338" s="132"/>
      <c r="F338" s="132"/>
      <c r="G338" s="259"/>
      <c r="H338" s="264"/>
      <c r="I338" s="264"/>
    </row>
    <row r="339" spans="4:9" ht="12" customHeight="1">
      <c r="D339" s="132"/>
      <c r="E339" s="132"/>
      <c r="F339" s="132"/>
      <c r="G339" s="259"/>
      <c r="H339" s="264"/>
      <c r="I339" s="264"/>
    </row>
    <row r="340" spans="4:9" ht="12" customHeight="1">
      <c r="D340" s="132"/>
      <c r="E340" s="132"/>
      <c r="F340" s="132"/>
      <c r="G340" s="259"/>
      <c r="H340" s="264"/>
      <c r="I340" s="264"/>
    </row>
    <row r="341" spans="4:9" ht="12" customHeight="1">
      <c r="D341" s="132"/>
      <c r="E341" s="132"/>
      <c r="F341" s="132"/>
      <c r="G341" s="259"/>
      <c r="H341" s="264"/>
      <c r="I341" s="264"/>
    </row>
    <row r="342" spans="4:9" ht="12" customHeight="1">
      <c r="D342" s="132"/>
      <c r="E342" s="132"/>
      <c r="F342" s="132"/>
      <c r="G342" s="259"/>
      <c r="H342" s="264"/>
      <c r="I342" s="264"/>
    </row>
    <row r="343" spans="4:9" ht="12" customHeight="1">
      <c r="D343" s="132"/>
      <c r="E343" s="132"/>
      <c r="F343" s="132"/>
      <c r="G343" s="259"/>
      <c r="H343" s="264"/>
      <c r="I343" s="264"/>
    </row>
    <row r="344" spans="4:9" ht="12" customHeight="1">
      <c r="D344" s="132"/>
      <c r="E344" s="132"/>
      <c r="F344" s="132"/>
      <c r="G344" s="259"/>
      <c r="H344" s="264"/>
      <c r="I344" s="264"/>
    </row>
    <row r="345" spans="4:9" ht="12" customHeight="1">
      <c r="D345" s="132"/>
      <c r="E345" s="132"/>
      <c r="F345" s="132"/>
      <c r="G345" s="259"/>
      <c r="H345" s="264"/>
      <c r="I345" s="264"/>
    </row>
    <row r="346" spans="4:9" ht="12" customHeight="1">
      <c r="D346" s="132"/>
      <c r="E346" s="132"/>
      <c r="F346" s="132"/>
      <c r="G346" s="259"/>
      <c r="H346" s="264"/>
      <c r="I346" s="264"/>
    </row>
    <row r="347" spans="4:9" ht="12" customHeight="1">
      <c r="D347" s="132"/>
      <c r="E347" s="132"/>
      <c r="F347" s="132"/>
      <c r="G347" s="259"/>
      <c r="H347" s="264"/>
      <c r="I347" s="264"/>
    </row>
    <row r="348" spans="4:9" ht="12" customHeight="1">
      <c r="D348" s="132"/>
      <c r="E348" s="132"/>
      <c r="F348" s="132"/>
      <c r="G348" s="259"/>
      <c r="H348" s="264"/>
      <c r="I348" s="264"/>
    </row>
    <row r="349" spans="4:9" ht="12" customHeight="1">
      <c r="D349" s="132"/>
      <c r="E349" s="132"/>
      <c r="F349" s="132"/>
      <c r="G349" s="259"/>
      <c r="H349" s="264"/>
      <c r="I349" s="264"/>
    </row>
    <row r="350" spans="4:9" ht="12" customHeight="1">
      <c r="D350" s="132"/>
      <c r="E350" s="132"/>
      <c r="F350" s="132"/>
      <c r="G350" s="259"/>
      <c r="H350" s="264"/>
      <c r="I350" s="264"/>
    </row>
    <row r="351" spans="4:9" ht="12" customHeight="1">
      <c r="D351" s="132"/>
      <c r="E351" s="132"/>
      <c r="F351" s="132"/>
      <c r="G351" s="259"/>
      <c r="H351" s="264"/>
      <c r="I351" s="264"/>
    </row>
    <row r="352" spans="4:9" ht="12" customHeight="1">
      <c r="D352" s="132"/>
      <c r="E352" s="132"/>
      <c r="F352" s="132"/>
      <c r="G352" s="259"/>
      <c r="H352" s="264"/>
      <c r="I352" s="264"/>
    </row>
    <row r="353" spans="4:9" ht="12" customHeight="1">
      <c r="D353" s="132"/>
      <c r="E353" s="132"/>
      <c r="F353" s="132"/>
      <c r="G353" s="259"/>
      <c r="H353" s="264"/>
      <c r="I353" s="264"/>
    </row>
    <row r="354" spans="4:9" ht="12" customHeight="1">
      <c r="D354" s="132"/>
      <c r="E354" s="132"/>
      <c r="F354" s="132"/>
      <c r="G354" s="259"/>
      <c r="H354" s="264"/>
      <c r="I354" s="264"/>
    </row>
    <row r="355" spans="4:9" ht="12" customHeight="1">
      <c r="D355" s="132"/>
      <c r="E355" s="132"/>
      <c r="F355" s="132"/>
      <c r="G355" s="259"/>
      <c r="H355" s="264"/>
      <c r="I355" s="264"/>
    </row>
    <row r="356" spans="4:9" ht="12" customHeight="1">
      <c r="D356" s="132"/>
      <c r="E356" s="132"/>
      <c r="F356" s="132"/>
      <c r="G356" s="259"/>
      <c r="H356" s="264"/>
      <c r="I356" s="264"/>
    </row>
    <row r="357" spans="4:9" ht="12" customHeight="1">
      <c r="D357" s="132"/>
      <c r="E357" s="132"/>
      <c r="F357" s="132"/>
      <c r="G357" s="259"/>
      <c r="H357" s="264"/>
      <c r="I357" s="264"/>
    </row>
    <row r="358" spans="4:9" ht="12" customHeight="1">
      <c r="D358" s="132"/>
      <c r="E358" s="132"/>
      <c r="F358" s="132"/>
      <c r="G358" s="259"/>
      <c r="H358" s="264"/>
      <c r="I358" s="264"/>
    </row>
    <row r="359" spans="4:9" ht="12" customHeight="1">
      <c r="D359" s="132"/>
      <c r="E359" s="132"/>
      <c r="F359" s="132"/>
      <c r="G359" s="259"/>
      <c r="H359" s="264"/>
      <c r="I359" s="264"/>
    </row>
    <row r="360" spans="4:9" ht="12" customHeight="1">
      <c r="D360" s="132"/>
      <c r="E360" s="132"/>
      <c r="F360" s="132"/>
      <c r="G360" s="259"/>
      <c r="H360" s="264"/>
      <c r="I360" s="264"/>
    </row>
    <row r="361" spans="4:9" ht="12" customHeight="1">
      <c r="D361" s="132"/>
      <c r="E361" s="132"/>
      <c r="F361" s="132"/>
      <c r="G361" s="259"/>
      <c r="H361" s="264"/>
      <c r="I361" s="264"/>
    </row>
    <row r="362" spans="4:9" ht="12" customHeight="1">
      <c r="D362" s="132"/>
      <c r="E362" s="132"/>
      <c r="F362" s="132"/>
      <c r="G362" s="259"/>
      <c r="H362" s="264"/>
      <c r="I362" s="264"/>
    </row>
    <row r="363" spans="4:9" ht="12" customHeight="1">
      <c r="D363" s="132"/>
      <c r="E363" s="132"/>
      <c r="F363" s="132"/>
      <c r="G363" s="259"/>
      <c r="H363" s="264"/>
      <c r="I363" s="264"/>
    </row>
    <row r="364" spans="4:9" ht="12" customHeight="1">
      <c r="D364" s="132"/>
      <c r="E364" s="132"/>
      <c r="F364" s="132"/>
      <c r="G364" s="259"/>
      <c r="H364" s="264"/>
      <c r="I364" s="264"/>
    </row>
    <row r="365" spans="4:9" ht="12" customHeight="1">
      <c r="D365" s="132"/>
      <c r="E365" s="132"/>
      <c r="F365" s="132"/>
      <c r="G365" s="259"/>
      <c r="H365" s="264"/>
      <c r="I365" s="264"/>
    </row>
    <row r="366" spans="4:9" ht="12" customHeight="1">
      <c r="D366" s="132"/>
      <c r="E366" s="132"/>
      <c r="F366" s="132"/>
      <c r="G366" s="259"/>
      <c r="H366" s="264"/>
      <c r="I366" s="264"/>
    </row>
    <row r="367" spans="4:9" ht="12" customHeight="1">
      <c r="D367" s="132"/>
      <c r="E367" s="132"/>
      <c r="F367" s="132"/>
      <c r="G367" s="259"/>
      <c r="H367" s="264"/>
      <c r="I367" s="264"/>
    </row>
    <row r="368" spans="4:9" ht="12" customHeight="1">
      <c r="D368" s="132"/>
      <c r="E368" s="132"/>
      <c r="F368" s="132"/>
      <c r="G368" s="259"/>
      <c r="H368" s="264"/>
      <c r="I368" s="264"/>
    </row>
    <row r="369" spans="4:9" ht="12" customHeight="1">
      <c r="D369" s="132"/>
      <c r="E369" s="132"/>
      <c r="F369" s="132"/>
      <c r="G369" s="259"/>
      <c r="H369" s="264"/>
      <c r="I369" s="264"/>
    </row>
    <row r="370" spans="4:9" ht="12" customHeight="1">
      <c r="D370" s="132"/>
      <c r="E370" s="132"/>
      <c r="F370" s="132"/>
      <c r="G370" s="259"/>
      <c r="H370" s="264"/>
      <c r="I370" s="264"/>
    </row>
    <row r="371" spans="4:9" ht="12" customHeight="1">
      <c r="D371" s="132"/>
      <c r="E371" s="132"/>
      <c r="F371" s="132"/>
      <c r="G371" s="259"/>
      <c r="H371" s="264"/>
      <c r="I371" s="264"/>
    </row>
    <row r="372" spans="4:9" ht="12" customHeight="1">
      <c r="D372" s="132"/>
      <c r="E372" s="132"/>
      <c r="F372" s="132"/>
      <c r="G372" s="259"/>
      <c r="H372" s="264"/>
      <c r="I372" s="264"/>
    </row>
    <row r="373" spans="4:9" ht="12" customHeight="1">
      <c r="D373" s="132"/>
      <c r="E373" s="132"/>
      <c r="F373" s="132"/>
      <c r="G373" s="259"/>
      <c r="H373" s="264"/>
      <c r="I373" s="264"/>
    </row>
    <row r="374" spans="4:9" ht="12" customHeight="1">
      <c r="D374" s="132"/>
      <c r="E374" s="132"/>
      <c r="F374" s="132"/>
      <c r="G374" s="259"/>
      <c r="H374" s="264"/>
      <c r="I374" s="264"/>
    </row>
    <row r="375" spans="4:9" ht="12" customHeight="1">
      <c r="D375" s="132"/>
      <c r="E375" s="132"/>
      <c r="F375" s="132"/>
      <c r="G375" s="259"/>
      <c r="H375" s="264"/>
      <c r="I375" s="264"/>
    </row>
    <row r="376" spans="4:9" ht="12" customHeight="1">
      <c r="D376" s="132"/>
      <c r="E376" s="132"/>
      <c r="F376" s="132"/>
      <c r="G376" s="259"/>
      <c r="H376" s="264"/>
      <c r="I376" s="264"/>
    </row>
    <row r="377" spans="4:9" ht="12" customHeight="1">
      <c r="D377" s="132"/>
      <c r="E377" s="132"/>
      <c r="F377" s="132"/>
      <c r="G377" s="259"/>
      <c r="H377" s="264"/>
      <c r="I377" s="264"/>
    </row>
    <row r="378" spans="4:9" ht="12" customHeight="1">
      <c r="D378" s="132"/>
      <c r="E378" s="132"/>
      <c r="F378" s="132"/>
      <c r="G378" s="259"/>
      <c r="H378" s="264"/>
      <c r="I378" s="264"/>
    </row>
    <row r="379" spans="4:9" ht="12" customHeight="1">
      <c r="D379" s="132"/>
      <c r="E379" s="132"/>
      <c r="F379" s="132"/>
      <c r="G379" s="259"/>
      <c r="H379" s="264"/>
      <c r="I379" s="264"/>
    </row>
    <row r="380" spans="4:9" ht="12" customHeight="1">
      <c r="D380" s="132"/>
      <c r="E380" s="132"/>
      <c r="F380" s="132"/>
      <c r="G380" s="259"/>
      <c r="H380" s="264"/>
      <c r="I380" s="264"/>
    </row>
    <row r="381" spans="4:9" ht="12" customHeight="1">
      <c r="D381" s="132"/>
      <c r="E381" s="132"/>
      <c r="F381" s="132"/>
      <c r="G381" s="259"/>
      <c r="H381" s="264"/>
      <c r="I381" s="264"/>
    </row>
    <row r="382" spans="4:9" ht="12" customHeight="1">
      <c r="D382" s="132"/>
      <c r="E382" s="132"/>
      <c r="F382" s="132"/>
      <c r="G382" s="259"/>
      <c r="H382" s="264"/>
      <c r="I382" s="264"/>
    </row>
    <row r="383" spans="4:9" ht="12" customHeight="1">
      <c r="D383" s="132"/>
      <c r="E383" s="132"/>
      <c r="F383" s="132"/>
      <c r="G383" s="259"/>
      <c r="H383" s="264"/>
      <c r="I383" s="264"/>
    </row>
    <row r="384" spans="4:9" ht="12" customHeight="1">
      <c r="D384" s="132"/>
      <c r="E384" s="132"/>
      <c r="F384" s="132"/>
      <c r="G384" s="259"/>
      <c r="H384" s="264"/>
      <c r="I384" s="264"/>
    </row>
    <row r="385" spans="4:9" ht="12" customHeight="1">
      <c r="D385" s="132"/>
      <c r="E385" s="132"/>
      <c r="F385" s="132"/>
      <c r="G385" s="259"/>
      <c r="H385" s="264"/>
      <c r="I385" s="264"/>
    </row>
    <row r="386" spans="4:9" ht="12" customHeight="1">
      <c r="D386" s="132"/>
      <c r="E386" s="132"/>
      <c r="F386" s="132"/>
      <c r="G386" s="259"/>
      <c r="H386" s="264"/>
      <c r="I386" s="264"/>
    </row>
    <row r="387" spans="4:9" ht="12" customHeight="1">
      <c r="D387" s="132"/>
      <c r="E387" s="132"/>
      <c r="F387" s="132"/>
      <c r="G387" s="259"/>
      <c r="H387" s="264"/>
      <c r="I387" s="264"/>
    </row>
    <row r="388" spans="4:9" ht="12" customHeight="1">
      <c r="D388" s="132"/>
      <c r="E388" s="132"/>
      <c r="F388" s="132"/>
      <c r="G388" s="259"/>
      <c r="H388" s="264"/>
      <c r="I388" s="264"/>
    </row>
    <row r="389" spans="4:9" ht="12" customHeight="1">
      <c r="D389" s="132"/>
      <c r="E389" s="132"/>
      <c r="F389" s="132"/>
      <c r="G389" s="259"/>
      <c r="H389" s="264"/>
      <c r="I389" s="264"/>
    </row>
    <row r="390" spans="4:9" ht="12" customHeight="1">
      <c r="D390" s="132"/>
      <c r="E390" s="132"/>
      <c r="F390" s="132"/>
      <c r="G390" s="259"/>
      <c r="H390" s="264"/>
      <c r="I390" s="264"/>
    </row>
    <row r="391" spans="4:9" ht="12" customHeight="1">
      <c r="D391" s="132"/>
      <c r="E391" s="132"/>
      <c r="F391" s="132"/>
      <c r="G391" s="259"/>
      <c r="H391" s="264"/>
      <c r="I391" s="264"/>
    </row>
    <row r="392" spans="4:9" ht="12" customHeight="1">
      <c r="D392" s="132"/>
      <c r="E392" s="132"/>
      <c r="F392" s="132"/>
      <c r="G392" s="259"/>
      <c r="H392" s="264"/>
      <c r="I392" s="264"/>
    </row>
    <row r="393" spans="4:9" ht="12" customHeight="1">
      <c r="D393" s="132"/>
      <c r="E393" s="132"/>
      <c r="F393" s="132"/>
      <c r="G393" s="259"/>
      <c r="H393" s="264"/>
      <c r="I393" s="264"/>
    </row>
    <row r="394" spans="4:9" ht="12" customHeight="1">
      <c r="D394" s="132"/>
      <c r="E394" s="132"/>
      <c r="F394" s="132"/>
      <c r="G394" s="259"/>
      <c r="H394" s="264"/>
      <c r="I394" s="264"/>
    </row>
    <row r="395" spans="4:9" ht="12" customHeight="1">
      <c r="D395" s="132"/>
      <c r="E395" s="132"/>
      <c r="F395" s="132"/>
      <c r="G395" s="259"/>
      <c r="H395" s="264"/>
      <c r="I395" s="264"/>
    </row>
    <row r="396" spans="4:9" ht="12" customHeight="1">
      <c r="D396" s="132"/>
      <c r="E396" s="132"/>
      <c r="F396" s="132"/>
      <c r="G396" s="259"/>
      <c r="H396" s="264"/>
      <c r="I396" s="264"/>
    </row>
    <row r="397" spans="4:9" ht="12" customHeight="1">
      <c r="D397" s="132"/>
      <c r="E397" s="132"/>
      <c r="F397" s="132"/>
      <c r="G397" s="259"/>
      <c r="H397" s="264"/>
      <c r="I397" s="264"/>
    </row>
    <row r="398" spans="4:9" ht="12" customHeight="1">
      <c r="D398" s="132"/>
      <c r="E398" s="132"/>
      <c r="F398" s="132"/>
      <c r="G398" s="259"/>
      <c r="H398" s="264"/>
      <c r="I398" s="264"/>
    </row>
    <row r="399" spans="4:9" ht="12" customHeight="1">
      <c r="D399" s="132"/>
      <c r="E399" s="132"/>
      <c r="F399" s="132"/>
      <c r="G399" s="259"/>
      <c r="H399" s="264"/>
      <c r="I399" s="264"/>
    </row>
    <row r="400" spans="4:9" ht="12" customHeight="1">
      <c r="D400" s="132"/>
      <c r="E400" s="132"/>
      <c r="F400" s="132"/>
      <c r="G400" s="259"/>
      <c r="H400" s="264"/>
      <c r="I400" s="264"/>
    </row>
    <row r="401" spans="4:9" ht="12" customHeight="1">
      <c r="D401" s="132"/>
      <c r="E401" s="132"/>
      <c r="F401" s="132"/>
      <c r="G401" s="259"/>
      <c r="H401" s="264"/>
      <c r="I401" s="264"/>
    </row>
    <row r="402" spans="4:9" ht="12" customHeight="1">
      <c r="D402" s="132"/>
      <c r="E402" s="132"/>
      <c r="F402" s="132"/>
      <c r="G402" s="259"/>
      <c r="H402" s="264"/>
      <c r="I402" s="264"/>
    </row>
    <row r="403" spans="4:9" ht="12" customHeight="1">
      <c r="D403" s="132"/>
      <c r="E403" s="132"/>
      <c r="F403" s="132"/>
      <c r="G403" s="259"/>
      <c r="H403" s="264"/>
      <c r="I403" s="264"/>
    </row>
    <row r="404" spans="4:9" ht="12" customHeight="1">
      <c r="D404" s="132"/>
      <c r="E404" s="132"/>
      <c r="F404" s="132"/>
      <c r="G404" s="259"/>
      <c r="H404" s="264"/>
      <c r="I404" s="264"/>
    </row>
    <row r="405" spans="4:9" ht="12" customHeight="1">
      <c r="D405" s="132"/>
      <c r="E405" s="132"/>
      <c r="F405" s="132"/>
      <c r="G405" s="259"/>
      <c r="H405" s="264"/>
      <c r="I405" s="264"/>
    </row>
    <row r="406" spans="4:9" ht="12" customHeight="1">
      <c r="D406" s="132"/>
      <c r="E406" s="132"/>
      <c r="F406" s="132"/>
      <c r="G406" s="259"/>
      <c r="H406" s="264"/>
      <c r="I406" s="264"/>
    </row>
    <row r="407" spans="4:9" ht="12" customHeight="1">
      <c r="D407" s="132"/>
      <c r="E407" s="132"/>
      <c r="F407" s="132"/>
      <c r="G407" s="259"/>
      <c r="H407" s="264"/>
      <c r="I407" s="264"/>
    </row>
    <row r="408" spans="4:9" ht="12" customHeight="1">
      <c r="D408" s="132"/>
      <c r="E408" s="132"/>
      <c r="F408" s="132"/>
      <c r="G408" s="259"/>
      <c r="H408" s="264"/>
      <c r="I408" s="264"/>
    </row>
    <row r="409" spans="4:9" ht="12" customHeight="1">
      <c r="D409" s="132"/>
      <c r="E409" s="132"/>
      <c r="F409" s="132"/>
      <c r="G409" s="259"/>
      <c r="H409" s="264"/>
      <c r="I409" s="264"/>
    </row>
    <row r="410" spans="4:9" ht="12" customHeight="1">
      <c r="D410" s="132"/>
      <c r="E410" s="132"/>
      <c r="F410" s="132"/>
      <c r="G410" s="259"/>
      <c r="H410" s="264"/>
      <c r="I410" s="264"/>
    </row>
    <row r="411" spans="4:9" ht="12" customHeight="1">
      <c r="D411" s="132"/>
      <c r="E411" s="132"/>
      <c r="F411" s="132"/>
      <c r="G411" s="259"/>
      <c r="H411" s="264"/>
      <c r="I411" s="264"/>
    </row>
    <row r="412" spans="4:9" ht="12" customHeight="1">
      <c r="D412" s="132"/>
      <c r="E412" s="132"/>
      <c r="F412" s="132"/>
      <c r="G412" s="259"/>
      <c r="H412" s="264"/>
      <c r="I412" s="264"/>
    </row>
    <row r="413" spans="4:9" ht="12" customHeight="1">
      <c r="D413" s="132"/>
      <c r="E413" s="132"/>
      <c r="F413" s="132"/>
      <c r="G413" s="259"/>
      <c r="H413" s="264"/>
      <c r="I413" s="264"/>
    </row>
    <row r="414" spans="4:9" ht="12" customHeight="1">
      <c r="D414" s="132"/>
      <c r="E414" s="132"/>
      <c r="F414" s="132"/>
      <c r="G414" s="259"/>
      <c r="H414" s="264"/>
      <c r="I414" s="264"/>
    </row>
    <row r="415" spans="4:9" ht="12" customHeight="1">
      <c r="D415" s="132"/>
      <c r="E415" s="132"/>
      <c r="F415" s="132"/>
      <c r="G415" s="259"/>
      <c r="H415" s="264"/>
      <c r="I415" s="264"/>
    </row>
    <row r="416" spans="4:9" ht="12" customHeight="1">
      <c r="D416" s="132"/>
      <c r="E416" s="132"/>
      <c r="F416" s="132"/>
      <c r="G416" s="259"/>
      <c r="H416" s="264"/>
      <c r="I416" s="264"/>
    </row>
    <row r="417" spans="4:9" ht="12" customHeight="1">
      <c r="D417" s="132"/>
      <c r="E417" s="132"/>
      <c r="F417" s="132"/>
      <c r="G417" s="259"/>
      <c r="H417" s="264"/>
      <c r="I417" s="264"/>
    </row>
    <row r="418" spans="4:9" ht="12" customHeight="1">
      <c r="D418" s="132"/>
      <c r="E418" s="132"/>
      <c r="F418" s="132"/>
      <c r="G418" s="259"/>
      <c r="H418" s="264"/>
      <c r="I418" s="264"/>
    </row>
    <row r="419" spans="4:9" ht="12" customHeight="1">
      <c r="D419" s="132"/>
      <c r="E419" s="132"/>
      <c r="F419" s="132"/>
      <c r="G419" s="259"/>
      <c r="H419" s="264"/>
      <c r="I419" s="264"/>
    </row>
    <row r="420" spans="4:9" ht="12" customHeight="1">
      <c r="D420" s="132"/>
      <c r="E420" s="132"/>
      <c r="F420" s="132"/>
      <c r="G420" s="259"/>
      <c r="H420" s="264"/>
      <c r="I420" s="264"/>
    </row>
    <row r="421" spans="4:9" ht="12" customHeight="1">
      <c r="D421" s="132"/>
      <c r="E421" s="132"/>
      <c r="F421" s="132"/>
      <c r="G421" s="259"/>
      <c r="H421" s="264"/>
      <c r="I421" s="264"/>
    </row>
    <row r="422" spans="4:9" ht="12" customHeight="1">
      <c r="D422" s="132"/>
      <c r="E422" s="132"/>
      <c r="F422" s="132"/>
      <c r="G422" s="259"/>
      <c r="H422" s="264"/>
      <c r="I422" s="264"/>
    </row>
    <row r="423" spans="4:9" ht="12" customHeight="1">
      <c r="D423" s="132"/>
      <c r="E423" s="132"/>
      <c r="F423" s="132"/>
      <c r="G423" s="259"/>
      <c r="H423" s="264"/>
      <c r="I423" s="264"/>
    </row>
    <row r="424" spans="4:9" ht="12" customHeight="1">
      <c r="D424" s="132"/>
      <c r="E424" s="132"/>
      <c r="F424" s="132"/>
      <c r="G424" s="259"/>
      <c r="H424" s="264"/>
      <c r="I424" s="264"/>
    </row>
    <row r="425" spans="4:9" ht="12" customHeight="1">
      <c r="D425" s="132"/>
      <c r="E425" s="132"/>
      <c r="F425" s="132"/>
      <c r="G425" s="259"/>
      <c r="H425" s="264"/>
      <c r="I425" s="264"/>
    </row>
    <row r="426" spans="4:9" ht="12" customHeight="1">
      <c r="D426" s="132"/>
      <c r="E426" s="132"/>
      <c r="F426" s="132"/>
      <c r="G426" s="259"/>
      <c r="H426" s="264"/>
      <c r="I426" s="264"/>
    </row>
    <row r="427" spans="4:9" ht="12" customHeight="1">
      <c r="D427" s="132"/>
      <c r="E427" s="132"/>
      <c r="F427" s="132"/>
      <c r="G427" s="259"/>
      <c r="H427" s="264"/>
      <c r="I427" s="264"/>
    </row>
    <row r="428" spans="4:9" ht="12" customHeight="1">
      <c r="D428" s="132"/>
      <c r="E428" s="132"/>
      <c r="F428" s="132"/>
      <c r="G428" s="259"/>
      <c r="H428" s="264"/>
      <c r="I428" s="264"/>
    </row>
    <row r="429" spans="7:9" ht="12" customHeight="1">
      <c r="G429" s="259"/>
      <c r="H429" s="264"/>
      <c r="I429" s="264"/>
    </row>
    <row r="430" spans="7:9" ht="12" customHeight="1">
      <c r="G430" s="259"/>
      <c r="H430" s="264"/>
      <c r="I430" s="264"/>
    </row>
    <row r="431" spans="7:9" ht="12" customHeight="1">
      <c r="G431" s="259"/>
      <c r="H431" s="264"/>
      <c r="I431" s="264"/>
    </row>
    <row r="432" spans="7:9" ht="12" customHeight="1">
      <c r="G432" s="259"/>
      <c r="H432" s="264"/>
      <c r="I432" s="264"/>
    </row>
    <row r="433" spans="7:9" ht="12" customHeight="1">
      <c r="G433" s="259"/>
      <c r="H433" s="264"/>
      <c r="I433" s="264"/>
    </row>
    <row r="434" spans="7:9" ht="12" customHeight="1">
      <c r="G434" s="259"/>
      <c r="H434" s="264"/>
      <c r="I434" s="264"/>
    </row>
    <row r="435" spans="7:9" ht="12" customHeight="1">
      <c r="G435" s="259"/>
      <c r="H435" s="264"/>
      <c r="I435" s="264"/>
    </row>
    <row r="436" spans="7:9" ht="12" customHeight="1">
      <c r="G436" s="259"/>
      <c r="H436" s="264"/>
      <c r="I436" s="264"/>
    </row>
    <row r="437" spans="7:9" ht="12" customHeight="1">
      <c r="G437" s="259"/>
      <c r="H437" s="264"/>
      <c r="I437" s="264"/>
    </row>
    <row r="438" spans="7:9" ht="12" customHeight="1">
      <c r="G438" s="259"/>
      <c r="H438" s="264"/>
      <c r="I438" s="264"/>
    </row>
    <row r="439" spans="7:9" ht="12" customHeight="1">
      <c r="G439" s="259"/>
      <c r="H439" s="264"/>
      <c r="I439" s="264"/>
    </row>
    <row r="440" spans="7:9" ht="12" customHeight="1">
      <c r="G440" s="259"/>
      <c r="H440" s="264"/>
      <c r="I440" s="264"/>
    </row>
    <row r="441" spans="7:9" ht="12" customHeight="1">
      <c r="G441" s="259"/>
      <c r="H441" s="264"/>
      <c r="I441" s="264"/>
    </row>
    <row r="442" spans="7:9" ht="12" customHeight="1">
      <c r="G442" s="259"/>
      <c r="H442" s="264"/>
      <c r="I442" s="264"/>
    </row>
    <row r="443" spans="7:9" ht="12" customHeight="1">
      <c r="G443" s="259"/>
      <c r="H443" s="264"/>
      <c r="I443" s="264"/>
    </row>
    <row r="444" spans="7:9" ht="12" customHeight="1">
      <c r="G444" s="259"/>
      <c r="H444" s="264"/>
      <c r="I444" s="264"/>
    </row>
    <row r="445" spans="7:9" ht="12" customHeight="1">
      <c r="G445" s="259"/>
      <c r="H445" s="264"/>
      <c r="I445" s="264"/>
    </row>
    <row r="446" spans="7:9" ht="12" customHeight="1">
      <c r="G446" s="259"/>
      <c r="H446" s="264"/>
      <c r="I446" s="264"/>
    </row>
    <row r="447" spans="7:9" ht="12" customHeight="1">
      <c r="G447" s="259"/>
      <c r="H447" s="264"/>
      <c r="I447" s="264"/>
    </row>
    <row r="448" spans="7:9" ht="12" customHeight="1">
      <c r="G448" s="259"/>
      <c r="H448" s="264"/>
      <c r="I448" s="264"/>
    </row>
    <row r="449" spans="7:9" ht="12" customHeight="1">
      <c r="G449" s="259"/>
      <c r="H449" s="264"/>
      <c r="I449" s="264"/>
    </row>
    <row r="450" spans="7:9" ht="12" customHeight="1">
      <c r="G450" s="259"/>
      <c r="H450" s="264"/>
      <c r="I450" s="264"/>
    </row>
    <row r="451" spans="7:9" ht="12" customHeight="1">
      <c r="G451" s="259"/>
      <c r="H451" s="264"/>
      <c r="I451" s="264"/>
    </row>
    <row r="452" spans="7:9" ht="12" customHeight="1">
      <c r="G452" s="259"/>
      <c r="H452" s="264"/>
      <c r="I452" s="264"/>
    </row>
    <row r="453" spans="7:9" ht="12" customHeight="1">
      <c r="G453" s="259"/>
      <c r="H453" s="264"/>
      <c r="I453" s="264"/>
    </row>
    <row r="454" spans="7:9" ht="12" customHeight="1">
      <c r="G454" s="259"/>
      <c r="H454" s="264"/>
      <c r="I454" s="264"/>
    </row>
    <row r="455" spans="7:9" ht="12" customHeight="1">
      <c r="G455" s="259"/>
      <c r="H455" s="264"/>
      <c r="I455" s="264"/>
    </row>
    <row r="456" spans="7:9" ht="12" customHeight="1">
      <c r="G456" s="259"/>
      <c r="H456" s="264"/>
      <c r="I456" s="264"/>
    </row>
    <row r="457" spans="7:9" ht="12" customHeight="1">
      <c r="G457" s="259"/>
      <c r="H457" s="264"/>
      <c r="I457" s="264"/>
    </row>
    <row r="458" spans="7:9" ht="12" customHeight="1">
      <c r="G458" s="259"/>
      <c r="H458" s="264"/>
      <c r="I458" s="264"/>
    </row>
    <row r="459" spans="7:9" ht="12" customHeight="1">
      <c r="G459" s="259"/>
      <c r="H459" s="264"/>
      <c r="I459" s="264"/>
    </row>
    <row r="460" spans="7:9" ht="12" customHeight="1">
      <c r="G460" s="259"/>
      <c r="H460" s="264"/>
      <c r="I460" s="264"/>
    </row>
    <row r="461" spans="7:9" ht="12" customHeight="1">
      <c r="G461" s="259"/>
      <c r="H461" s="264"/>
      <c r="I461" s="264"/>
    </row>
    <row r="462" spans="7:9" ht="12" customHeight="1">
      <c r="G462" s="259"/>
      <c r="H462" s="264"/>
      <c r="I462" s="264"/>
    </row>
    <row r="463" spans="7:9" ht="12" customHeight="1">
      <c r="G463" s="259"/>
      <c r="H463" s="264"/>
      <c r="I463" s="264"/>
    </row>
    <row r="464" spans="7:9" ht="12" customHeight="1">
      <c r="G464" s="259"/>
      <c r="H464" s="264"/>
      <c r="I464" s="264"/>
    </row>
  </sheetData>
  <sheetProtection/>
  <mergeCells count="10">
    <mergeCell ref="B4:E4"/>
    <mergeCell ref="G5:I5"/>
    <mergeCell ref="D5:D6"/>
    <mergeCell ref="F5:F6"/>
    <mergeCell ref="A1:I1"/>
    <mergeCell ref="A4:A6"/>
    <mergeCell ref="G4:I4"/>
    <mergeCell ref="E5:E6"/>
    <mergeCell ref="C5:C6"/>
    <mergeCell ref="B5:B6"/>
  </mergeCells>
  <printOptions horizontalCentered="1"/>
  <pageMargins left="0.3937007874015748" right="0.1968503937007874" top="0.4724409448818898" bottom="0.2755905511811024" header="0.31496062992125984" footer="0.1968503937007874"/>
  <pageSetup horizontalDpi="600" verticalDpi="600" orientation="portrait" paperSize="9" scale="80" r:id="rId1"/>
  <headerFooter alignWithMargins="0">
    <oddFooter>&amp;C&amp;N ~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432"/>
  <sheetViews>
    <sheetView zoomScale="90" zoomScaleNormal="90" zoomScaleSheetLayoutView="85" zoomScalePageLayoutView="0" workbookViewId="0" topLeftCell="A1">
      <pane ySplit="7" topLeftCell="A8" activePane="bottomLeft" state="frozen"/>
      <selection pane="topLeft" activeCell="N417" sqref="N417"/>
      <selection pane="bottomLeft" activeCell="K28" sqref="K28"/>
    </sheetView>
  </sheetViews>
  <sheetFormatPr defaultColWidth="8.88671875" defaultRowHeight="12" customHeight="1"/>
  <cols>
    <col min="1" max="1" width="4.4453125" style="129" bestFit="1" customWidth="1"/>
    <col min="2" max="2" width="29.4453125" style="129" bestFit="1" customWidth="1"/>
    <col min="3" max="3" width="29.21484375" style="129" customWidth="1"/>
    <col min="4" max="4" width="10.99609375" style="129" customWidth="1"/>
    <col min="5" max="5" width="10.3359375" style="129" customWidth="1"/>
    <col min="6" max="6" width="6.3359375" style="130" customWidth="1"/>
    <col min="7" max="8" width="8.4453125" style="222" customWidth="1"/>
    <col min="9" max="16384" width="8.88671875" style="129" customWidth="1"/>
  </cols>
  <sheetData>
    <row r="1" spans="1:8" ht="33" customHeight="1">
      <c r="A1" s="361" t="s">
        <v>41</v>
      </c>
      <c r="B1" s="361"/>
      <c r="C1" s="361"/>
      <c r="D1" s="361"/>
      <c r="E1" s="361"/>
      <c r="F1" s="361"/>
      <c r="G1" s="361"/>
      <c r="H1" s="361"/>
    </row>
    <row r="2" ht="5.25" customHeight="1"/>
    <row r="3" ht="21" customHeight="1">
      <c r="A3" s="133"/>
    </row>
    <row r="4" spans="1:8" s="148" customFormat="1" ht="21" customHeight="1">
      <c r="A4" s="384" t="s">
        <v>22</v>
      </c>
      <c r="B4" s="394"/>
      <c r="C4" s="394"/>
      <c r="D4" s="394"/>
      <c r="E4" s="394"/>
      <c r="F4" s="363"/>
      <c r="G4" s="363"/>
      <c r="H4" s="363"/>
    </row>
    <row r="5" spans="1:8" s="148" customFormat="1" ht="21" customHeight="1">
      <c r="A5" s="384"/>
      <c r="B5" s="397" t="s">
        <v>1248</v>
      </c>
      <c r="C5" s="397" t="s">
        <v>490</v>
      </c>
      <c r="D5" s="395" t="s">
        <v>1852</v>
      </c>
      <c r="E5" s="395" t="s">
        <v>1851</v>
      </c>
      <c r="F5" s="389" t="s">
        <v>639</v>
      </c>
      <c r="G5" s="390"/>
      <c r="H5" s="391"/>
    </row>
    <row r="6" spans="1:8" s="148" customFormat="1" ht="21" customHeight="1">
      <c r="A6" s="384"/>
      <c r="B6" s="397"/>
      <c r="C6" s="397"/>
      <c r="D6" s="396"/>
      <c r="E6" s="396"/>
      <c r="F6" s="162" t="s">
        <v>684</v>
      </c>
      <c r="G6" s="265" t="s">
        <v>492</v>
      </c>
      <c r="H6" s="265" t="s">
        <v>520</v>
      </c>
    </row>
    <row r="7" spans="1:8" ht="24" customHeight="1">
      <c r="A7" s="134" t="s">
        <v>35</v>
      </c>
      <c r="B7" s="139" t="str">
        <f>COUNTA(A8:A826)&amp;"개소"</f>
        <v>41개소</v>
      </c>
      <c r="C7" s="139"/>
      <c r="D7" s="139"/>
      <c r="E7" s="139"/>
      <c r="F7" s="220">
        <f>G7+H7</f>
        <v>70</v>
      </c>
      <c r="G7" s="246">
        <f>SUM(G8:G826)</f>
        <v>36</v>
      </c>
      <c r="H7" s="246">
        <f>SUM(H8:H826)</f>
        <v>34</v>
      </c>
    </row>
    <row r="8" spans="1:8" ht="24" customHeight="1">
      <c r="A8" s="135">
        <v>1</v>
      </c>
      <c r="B8" s="161" t="s">
        <v>1193</v>
      </c>
      <c r="C8" s="208" t="s">
        <v>642</v>
      </c>
      <c r="D8" s="160">
        <v>36.3334242</v>
      </c>
      <c r="E8" s="160">
        <v>126.654004</v>
      </c>
      <c r="F8" s="262">
        <f>G8+H8</f>
        <v>1</v>
      </c>
      <c r="G8" s="144">
        <v>1</v>
      </c>
      <c r="H8" s="230"/>
    </row>
    <row r="9" spans="1:8" ht="24" customHeight="1">
      <c r="A9" s="135">
        <v>2</v>
      </c>
      <c r="B9" s="161" t="s">
        <v>1570</v>
      </c>
      <c r="C9" s="208" t="s">
        <v>643</v>
      </c>
      <c r="D9" s="160">
        <v>36.3529545</v>
      </c>
      <c r="E9" s="160">
        <v>126.600408</v>
      </c>
      <c r="F9" s="262">
        <f aca="true" t="shared" si="0" ref="F9:F48">G9+H9</f>
        <v>1</v>
      </c>
      <c r="G9" s="144">
        <v>1</v>
      </c>
      <c r="H9" s="230"/>
    </row>
    <row r="10" spans="1:8" ht="24" customHeight="1">
      <c r="A10" s="135">
        <v>3</v>
      </c>
      <c r="B10" s="161" t="s">
        <v>1709</v>
      </c>
      <c r="C10" s="208" t="s">
        <v>1369</v>
      </c>
      <c r="D10" s="160">
        <v>36.3459971</v>
      </c>
      <c r="E10" s="160">
        <v>126.603706</v>
      </c>
      <c r="F10" s="262">
        <f t="shared" si="0"/>
        <v>4</v>
      </c>
      <c r="G10" s="144">
        <v>1</v>
      </c>
      <c r="H10" s="230">
        <v>3</v>
      </c>
    </row>
    <row r="11" spans="1:8" ht="24" customHeight="1">
      <c r="A11" s="135">
        <v>4</v>
      </c>
      <c r="B11" s="161" t="s">
        <v>1657</v>
      </c>
      <c r="C11" s="208" t="s">
        <v>644</v>
      </c>
      <c r="D11" s="160">
        <v>36.3455861</v>
      </c>
      <c r="E11" s="160">
        <v>126.597357</v>
      </c>
      <c r="F11" s="262">
        <f t="shared" si="0"/>
        <v>1</v>
      </c>
      <c r="G11" s="144">
        <v>1</v>
      </c>
      <c r="H11" s="230"/>
    </row>
    <row r="12" spans="1:8" ht="24" customHeight="1">
      <c r="A12" s="135">
        <v>5</v>
      </c>
      <c r="B12" s="161" t="s">
        <v>1676</v>
      </c>
      <c r="C12" s="208" t="s">
        <v>645</v>
      </c>
      <c r="D12" s="160">
        <v>36.3167212</v>
      </c>
      <c r="E12" s="160">
        <v>126.518699</v>
      </c>
      <c r="F12" s="262">
        <f t="shared" si="0"/>
        <v>1</v>
      </c>
      <c r="G12" s="144">
        <v>1</v>
      </c>
      <c r="H12" s="230"/>
    </row>
    <row r="13" spans="1:8" ht="24" customHeight="1">
      <c r="A13" s="135">
        <v>6</v>
      </c>
      <c r="B13" s="192" t="s">
        <v>1633</v>
      </c>
      <c r="C13" s="192" t="s">
        <v>679</v>
      </c>
      <c r="D13" s="160">
        <v>36.3519246</v>
      </c>
      <c r="E13" s="160">
        <v>126.605735</v>
      </c>
      <c r="F13" s="262">
        <f t="shared" si="0"/>
        <v>1</v>
      </c>
      <c r="G13" s="144">
        <v>0</v>
      </c>
      <c r="H13" s="230">
        <v>1</v>
      </c>
    </row>
    <row r="14" spans="1:8" ht="24" customHeight="1">
      <c r="A14" s="135">
        <v>7</v>
      </c>
      <c r="B14" s="192" t="s">
        <v>1636</v>
      </c>
      <c r="C14" s="192" t="s">
        <v>646</v>
      </c>
      <c r="D14" s="161">
        <v>36.3483457</v>
      </c>
      <c r="E14" s="161">
        <v>126.60881</v>
      </c>
      <c r="F14" s="262">
        <f t="shared" si="0"/>
        <v>1</v>
      </c>
      <c r="G14" s="144">
        <v>0</v>
      </c>
      <c r="H14" s="230">
        <v>1</v>
      </c>
    </row>
    <row r="15" spans="1:8" ht="24" customHeight="1">
      <c r="A15" s="135">
        <v>8</v>
      </c>
      <c r="B15" s="192" t="s">
        <v>1637</v>
      </c>
      <c r="C15" s="192" t="s">
        <v>1398</v>
      </c>
      <c r="D15" s="161">
        <v>36.3450671</v>
      </c>
      <c r="E15" s="161">
        <v>126.604508</v>
      </c>
      <c r="F15" s="262">
        <f t="shared" si="0"/>
        <v>5</v>
      </c>
      <c r="G15" s="144">
        <v>0</v>
      </c>
      <c r="H15" s="230">
        <v>5</v>
      </c>
    </row>
    <row r="16" spans="1:8" ht="24" customHeight="1">
      <c r="A16" s="135">
        <v>9</v>
      </c>
      <c r="B16" s="192" t="s">
        <v>1654</v>
      </c>
      <c r="C16" s="192" t="s">
        <v>680</v>
      </c>
      <c r="D16" s="161">
        <v>36.3426819</v>
      </c>
      <c r="E16" s="161">
        <v>126.598646</v>
      </c>
      <c r="F16" s="262">
        <f t="shared" si="0"/>
        <v>1</v>
      </c>
      <c r="G16" s="144">
        <v>1</v>
      </c>
      <c r="H16" s="230"/>
    </row>
    <row r="17" spans="1:8" ht="24" customHeight="1">
      <c r="A17" s="135">
        <v>10</v>
      </c>
      <c r="B17" s="192" t="s">
        <v>1593</v>
      </c>
      <c r="C17" s="192" t="s">
        <v>730</v>
      </c>
      <c r="D17" s="161">
        <v>36.3541711</v>
      </c>
      <c r="E17" s="161">
        <v>126.589137</v>
      </c>
      <c r="F17" s="262">
        <f t="shared" si="0"/>
        <v>2</v>
      </c>
      <c r="G17" s="144">
        <v>0</v>
      </c>
      <c r="H17" s="230">
        <v>2</v>
      </c>
    </row>
    <row r="18" spans="1:8" ht="24" customHeight="1">
      <c r="A18" s="135">
        <v>11</v>
      </c>
      <c r="B18" s="192" t="s">
        <v>1634</v>
      </c>
      <c r="C18" s="192" t="s">
        <v>683</v>
      </c>
      <c r="D18" s="161">
        <v>36.3473827</v>
      </c>
      <c r="E18" s="161">
        <v>126.604398</v>
      </c>
      <c r="F18" s="262">
        <f t="shared" si="0"/>
        <v>3</v>
      </c>
      <c r="G18" s="144">
        <v>1</v>
      </c>
      <c r="H18" s="230">
        <v>2</v>
      </c>
    </row>
    <row r="19" spans="1:8" ht="24" customHeight="1">
      <c r="A19" s="135">
        <v>12</v>
      </c>
      <c r="B19" s="192" t="s">
        <v>1635</v>
      </c>
      <c r="C19" s="192" t="s">
        <v>647</v>
      </c>
      <c r="D19" s="161">
        <v>36.350073</v>
      </c>
      <c r="E19" s="161">
        <v>126.603794</v>
      </c>
      <c r="F19" s="262">
        <f t="shared" si="0"/>
        <v>1</v>
      </c>
      <c r="G19" s="144">
        <v>0</v>
      </c>
      <c r="H19" s="230">
        <v>1</v>
      </c>
    </row>
    <row r="20" spans="1:8" ht="24" customHeight="1">
      <c r="A20" s="135">
        <v>13</v>
      </c>
      <c r="B20" s="192" t="s">
        <v>1663</v>
      </c>
      <c r="C20" s="192" t="s">
        <v>648</v>
      </c>
      <c r="D20" s="161">
        <v>36.3433565</v>
      </c>
      <c r="E20" s="161">
        <v>126.591619</v>
      </c>
      <c r="F20" s="262">
        <f t="shared" si="0"/>
        <v>1</v>
      </c>
      <c r="G20" s="144">
        <v>0</v>
      </c>
      <c r="H20" s="230">
        <v>1</v>
      </c>
    </row>
    <row r="21" spans="1:8" ht="24" customHeight="1">
      <c r="A21" s="135">
        <v>14</v>
      </c>
      <c r="B21" s="192" t="s">
        <v>1698</v>
      </c>
      <c r="C21" s="208" t="s">
        <v>681</v>
      </c>
      <c r="D21" s="160">
        <v>36.3610914</v>
      </c>
      <c r="E21" s="160">
        <v>126.602225</v>
      </c>
      <c r="F21" s="262">
        <f t="shared" si="0"/>
        <v>3</v>
      </c>
      <c r="G21" s="144">
        <v>1</v>
      </c>
      <c r="H21" s="230">
        <v>2</v>
      </c>
    </row>
    <row r="22" spans="1:8" ht="24" customHeight="1">
      <c r="A22" s="135">
        <v>15</v>
      </c>
      <c r="B22" s="192" t="s">
        <v>1194</v>
      </c>
      <c r="C22" s="192" t="s">
        <v>855</v>
      </c>
      <c r="D22" s="160">
        <v>36.3647848</v>
      </c>
      <c r="E22" s="160">
        <v>126.607248</v>
      </c>
      <c r="F22" s="262">
        <f t="shared" si="0"/>
        <v>1</v>
      </c>
      <c r="G22" s="144">
        <v>0</v>
      </c>
      <c r="H22" s="230">
        <v>1</v>
      </c>
    </row>
    <row r="23" spans="1:8" ht="24" customHeight="1">
      <c r="A23" s="135">
        <v>16</v>
      </c>
      <c r="B23" s="192" t="s">
        <v>1661</v>
      </c>
      <c r="C23" s="192" t="s">
        <v>729</v>
      </c>
      <c r="D23" s="160">
        <v>36.3422012</v>
      </c>
      <c r="E23" s="160">
        <v>126.602433</v>
      </c>
      <c r="F23" s="262">
        <f t="shared" si="0"/>
        <v>1</v>
      </c>
      <c r="G23" s="144">
        <v>1</v>
      </c>
      <c r="H23" s="230"/>
    </row>
    <row r="24" spans="1:8" ht="24" customHeight="1">
      <c r="A24" s="135">
        <v>17</v>
      </c>
      <c r="B24" s="192" t="s">
        <v>1697</v>
      </c>
      <c r="C24" s="192" t="s">
        <v>1039</v>
      </c>
      <c r="D24" s="160">
        <v>36.3425902</v>
      </c>
      <c r="E24" s="160">
        <v>126.609038</v>
      </c>
      <c r="F24" s="262">
        <f t="shared" si="0"/>
        <v>2</v>
      </c>
      <c r="G24" s="144">
        <v>1</v>
      </c>
      <c r="H24" s="230">
        <v>1</v>
      </c>
    </row>
    <row r="25" spans="1:8" ht="24" customHeight="1">
      <c r="A25" s="135">
        <v>18</v>
      </c>
      <c r="B25" s="192" t="s">
        <v>1576</v>
      </c>
      <c r="C25" s="192" t="s">
        <v>660</v>
      </c>
      <c r="D25" s="161">
        <v>36.3573906</v>
      </c>
      <c r="E25" s="161">
        <v>126.603138</v>
      </c>
      <c r="F25" s="261">
        <f t="shared" si="0"/>
        <v>2</v>
      </c>
      <c r="G25" s="144">
        <v>1</v>
      </c>
      <c r="H25" s="230">
        <v>1</v>
      </c>
    </row>
    <row r="26" spans="1:8" ht="24" customHeight="1">
      <c r="A26" s="135">
        <v>19</v>
      </c>
      <c r="B26" s="192" t="s">
        <v>1696</v>
      </c>
      <c r="C26" s="192" t="s">
        <v>856</v>
      </c>
      <c r="D26" s="161">
        <v>36.317311</v>
      </c>
      <c r="E26" s="161">
        <v>126.536238</v>
      </c>
      <c r="F26" s="261">
        <f>G26+H26</f>
        <v>2</v>
      </c>
      <c r="G26" s="144">
        <v>1</v>
      </c>
      <c r="H26" s="230">
        <v>1</v>
      </c>
    </row>
    <row r="27" spans="1:8" ht="24" customHeight="1">
      <c r="A27" s="135">
        <v>20</v>
      </c>
      <c r="B27" s="192" t="s">
        <v>2204</v>
      </c>
      <c r="C27" s="192" t="s">
        <v>682</v>
      </c>
      <c r="D27" s="161">
        <v>36.3242029</v>
      </c>
      <c r="E27" s="161">
        <v>126.512499</v>
      </c>
      <c r="F27" s="261">
        <f t="shared" si="0"/>
        <v>1</v>
      </c>
      <c r="G27" s="144">
        <v>1</v>
      </c>
      <c r="H27" s="230"/>
    </row>
    <row r="28" spans="1:8" ht="24" customHeight="1">
      <c r="A28" s="135">
        <v>21</v>
      </c>
      <c r="B28" s="192" t="s">
        <v>1688</v>
      </c>
      <c r="C28" s="192" t="s">
        <v>649</v>
      </c>
      <c r="D28" s="161">
        <v>36.3199774</v>
      </c>
      <c r="E28" s="161">
        <v>126.516061</v>
      </c>
      <c r="F28" s="261">
        <f t="shared" si="0"/>
        <v>1</v>
      </c>
      <c r="G28" s="144">
        <v>1</v>
      </c>
      <c r="H28" s="230"/>
    </row>
    <row r="29" spans="1:8" ht="24" customHeight="1">
      <c r="A29" s="135">
        <v>22</v>
      </c>
      <c r="B29" s="192" t="s">
        <v>1824</v>
      </c>
      <c r="C29" s="192" t="s">
        <v>650</v>
      </c>
      <c r="D29" s="161">
        <v>36.353139</v>
      </c>
      <c r="E29" s="161">
        <v>126.612663</v>
      </c>
      <c r="F29" s="261">
        <f t="shared" si="0"/>
        <v>3</v>
      </c>
      <c r="G29" s="144">
        <v>1</v>
      </c>
      <c r="H29" s="230">
        <v>2</v>
      </c>
    </row>
    <row r="30" spans="1:8" ht="24" customHeight="1">
      <c r="A30" s="135">
        <v>23</v>
      </c>
      <c r="B30" s="192" t="s">
        <v>1195</v>
      </c>
      <c r="C30" s="192" t="s">
        <v>651</v>
      </c>
      <c r="D30" s="161">
        <v>36.3131599</v>
      </c>
      <c r="E30" s="161">
        <v>126.550065</v>
      </c>
      <c r="F30" s="261">
        <f t="shared" si="0"/>
        <v>1</v>
      </c>
      <c r="G30" s="144">
        <v>1</v>
      </c>
      <c r="H30" s="230"/>
    </row>
    <row r="31" spans="1:8" ht="24" customHeight="1">
      <c r="A31" s="135">
        <v>24</v>
      </c>
      <c r="B31" s="192" t="s">
        <v>1691</v>
      </c>
      <c r="C31" s="192" t="s">
        <v>652</v>
      </c>
      <c r="D31" s="161">
        <v>36.3355615</v>
      </c>
      <c r="E31" s="161">
        <v>126.564218</v>
      </c>
      <c r="F31" s="261">
        <f t="shared" si="0"/>
        <v>1</v>
      </c>
      <c r="G31" s="144">
        <v>1</v>
      </c>
      <c r="H31" s="230"/>
    </row>
    <row r="32" spans="1:8" ht="24" customHeight="1">
      <c r="A32" s="135">
        <v>25</v>
      </c>
      <c r="B32" s="192" t="s">
        <v>1603</v>
      </c>
      <c r="C32" s="192" t="s">
        <v>1050</v>
      </c>
      <c r="D32" s="160">
        <v>36.3513161</v>
      </c>
      <c r="E32" s="160">
        <v>126.610504</v>
      </c>
      <c r="F32" s="261">
        <f t="shared" si="0"/>
        <v>1</v>
      </c>
      <c r="G32" s="144">
        <v>1</v>
      </c>
      <c r="H32" s="230"/>
    </row>
    <row r="33" spans="1:8" ht="24" customHeight="1">
      <c r="A33" s="135">
        <v>26</v>
      </c>
      <c r="B33" s="192" t="s">
        <v>1708</v>
      </c>
      <c r="C33" s="192" t="s">
        <v>653</v>
      </c>
      <c r="D33" s="160">
        <v>36.3524752</v>
      </c>
      <c r="E33" s="160">
        <v>126.606695</v>
      </c>
      <c r="F33" s="261">
        <f t="shared" si="0"/>
        <v>1</v>
      </c>
      <c r="G33" s="144">
        <v>1</v>
      </c>
      <c r="H33" s="230"/>
    </row>
    <row r="34" spans="1:8" ht="24" customHeight="1">
      <c r="A34" s="135">
        <v>27</v>
      </c>
      <c r="B34" s="192" t="s">
        <v>1717</v>
      </c>
      <c r="C34" s="192" t="s">
        <v>654</v>
      </c>
      <c r="D34" s="160">
        <v>36.3501481</v>
      </c>
      <c r="E34" s="160">
        <v>126.610182</v>
      </c>
      <c r="F34" s="261">
        <f t="shared" si="0"/>
        <v>3</v>
      </c>
      <c r="G34" s="144">
        <v>1</v>
      </c>
      <c r="H34" s="230">
        <v>2</v>
      </c>
    </row>
    <row r="35" spans="1:8" ht="24" customHeight="1">
      <c r="A35" s="135">
        <v>28</v>
      </c>
      <c r="B35" s="192" t="s">
        <v>1614</v>
      </c>
      <c r="C35" s="192" t="s">
        <v>655</v>
      </c>
      <c r="D35" s="161">
        <v>36.3479163</v>
      </c>
      <c r="E35" s="161">
        <v>126.610461</v>
      </c>
      <c r="F35" s="261">
        <f t="shared" si="0"/>
        <v>1</v>
      </c>
      <c r="G35" s="144">
        <v>1</v>
      </c>
      <c r="H35" s="230"/>
    </row>
    <row r="36" spans="1:8" ht="24" customHeight="1">
      <c r="A36" s="135">
        <v>29</v>
      </c>
      <c r="B36" s="192" t="s">
        <v>1196</v>
      </c>
      <c r="C36" s="192" t="s">
        <v>656</v>
      </c>
      <c r="D36" s="160">
        <v>36.3462358</v>
      </c>
      <c r="E36" s="160">
        <v>126.611892</v>
      </c>
      <c r="F36" s="261">
        <f t="shared" si="0"/>
        <v>3</v>
      </c>
      <c r="G36" s="144">
        <v>1</v>
      </c>
      <c r="H36" s="230">
        <v>2</v>
      </c>
    </row>
    <row r="37" spans="1:8" ht="24" customHeight="1">
      <c r="A37" s="135">
        <v>30</v>
      </c>
      <c r="B37" s="192" t="s">
        <v>1621</v>
      </c>
      <c r="C37" s="192" t="s">
        <v>868</v>
      </c>
      <c r="D37" s="160">
        <v>36.3475196</v>
      </c>
      <c r="E37" s="160">
        <v>126.618074</v>
      </c>
      <c r="F37" s="261">
        <f t="shared" si="0"/>
        <v>1</v>
      </c>
      <c r="G37" s="144">
        <v>1</v>
      </c>
      <c r="H37" s="230"/>
    </row>
    <row r="38" spans="1:8" ht="24" customHeight="1">
      <c r="A38" s="135">
        <v>31</v>
      </c>
      <c r="B38" s="192" t="s">
        <v>1647</v>
      </c>
      <c r="C38" s="192" t="s">
        <v>834</v>
      </c>
      <c r="D38" s="160">
        <v>36.3430986</v>
      </c>
      <c r="E38" s="160">
        <v>126.603325</v>
      </c>
      <c r="F38" s="261">
        <f t="shared" si="0"/>
        <v>1</v>
      </c>
      <c r="G38" s="144">
        <v>1</v>
      </c>
      <c r="H38" s="230"/>
    </row>
    <row r="39" spans="1:8" ht="33.75" customHeight="1">
      <c r="A39" s="135">
        <v>32</v>
      </c>
      <c r="B39" s="192" t="s">
        <v>1197</v>
      </c>
      <c r="C39" s="192" t="s">
        <v>849</v>
      </c>
      <c r="D39" s="160">
        <v>36.3423037</v>
      </c>
      <c r="E39" s="160">
        <v>126.596058</v>
      </c>
      <c r="F39" s="260">
        <f>G39+H39</f>
        <v>2</v>
      </c>
      <c r="G39" s="144">
        <v>1</v>
      </c>
      <c r="H39" s="230">
        <v>1</v>
      </c>
    </row>
    <row r="40" spans="1:8" ht="24" customHeight="1">
      <c r="A40" s="135">
        <v>33</v>
      </c>
      <c r="B40" s="192" t="s">
        <v>1192</v>
      </c>
      <c r="C40" s="192" t="s">
        <v>835</v>
      </c>
      <c r="D40" s="160">
        <v>36.4802574</v>
      </c>
      <c r="E40" s="160">
        <v>126.528763</v>
      </c>
      <c r="F40" s="260">
        <f t="shared" si="0"/>
        <v>1</v>
      </c>
      <c r="G40" s="144">
        <v>1</v>
      </c>
      <c r="H40" s="230"/>
    </row>
    <row r="41" spans="1:8" ht="24" customHeight="1">
      <c r="A41" s="135">
        <v>34</v>
      </c>
      <c r="B41" s="192" t="s">
        <v>1701</v>
      </c>
      <c r="C41" s="192" t="s">
        <v>836</v>
      </c>
      <c r="D41" s="160">
        <v>36.3858247</v>
      </c>
      <c r="E41" s="160">
        <v>126.664057</v>
      </c>
      <c r="F41" s="260">
        <f t="shared" si="0"/>
        <v>1</v>
      </c>
      <c r="G41" s="144">
        <v>1</v>
      </c>
      <c r="H41" s="230"/>
    </row>
    <row r="42" spans="1:8" ht="34.5" customHeight="1">
      <c r="A42" s="135">
        <v>35</v>
      </c>
      <c r="B42" s="208" t="s">
        <v>1495</v>
      </c>
      <c r="C42" s="192" t="s">
        <v>837</v>
      </c>
      <c r="D42" s="160">
        <v>36.4396167</v>
      </c>
      <c r="E42" s="160">
        <v>126.601513</v>
      </c>
      <c r="F42" s="260">
        <f t="shared" si="0"/>
        <v>2</v>
      </c>
      <c r="G42" s="144">
        <v>1</v>
      </c>
      <c r="H42" s="230">
        <v>1</v>
      </c>
    </row>
    <row r="43" spans="1:8" ht="24" customHeight="1">
      <c r="A43" s="135">
        <v>36</v>
      </c>
      <c r="B43" s="192" t="s">
        <v>1821</v>
      </c>
      <c r="C43" s="192" t="s">
        <v>838</v>
      </c>
      <c r="D43" s="160">
        <v>36.3910332</v>
      </c>
      <c r="E43" s="160">
        <v>126.568598</v>
      </c>
      <c r="F43" s="260">
        <f t="shared" si="0"/>
        <v>3</v>
      </c>
      <c r="G43" s="144">
        <v>1</v>
      </c>
      <c r="H43" s="230">
        <v>2</v>
      </c>
    </row>
    <row r="44" spans="1:8" ht="24" customHeight="1">
      <c r="A44" s="135">
        <v>37</v>
      </c>
      <c r="B44" s="192" t="s">
        <v>1198</v>
      </c>
      <c r="C44" s="192" t="s">
        <v>657</v>
      </c>
      <c r="D44" s="160">
        <v>36.2240231</v>
      </c>
      <c r="E44" s="160">
        <v>126.604778</v>
      </c>
      <c r="F44" s="260">
        <f t="shared" si="0"/>
        <v>1</v>
      </c>
      <c r="G44" s="144">
        <v>1</v>
      </c>
      <c r="H44" s="230"/>
    </row>
    <row r="45" spans="1:8" ht="24" customHeight="1">
      <c r="A45" s="135">
        <v>38</v>
      </c>
      <c r="B45" s="192" t="s">
        <v>1638</v>
      </c>
      <c r="C45" s="192" t="s">
        <v>658</v>
      </c>
      <c r="D45" s="160">
        <v>36.3466109</v>
      </c>
      <c r="E45" s="160">
        <v>126.599943</v>
      </c>
      <c r="F45" s="260">
        <f t="shared" si="0"/>
        <v>3</v>
      </c>
      <c r="G45" s="144">
        <v>1</v>
      </c>
      <c r="H45" s="230">
        <v>2</v>
      </c>
    </row>
    <row r="46" spans="1:8" ht="24" customHeight="1">
      <c r="A46" s="135">
        <v>39</v>
      </c>
      <c r="B46" s="192" t="s">
        <v>1627</v>
      </c>
      <c r="C46" s="192" t="s">
        <v>661</v>
      </c>
      <c r="D46" s="160">
        <v>36.351442</v>
      </c>
      <c r="E46" s="160">
        <v>126.609722</v>
      </c>
      <c r="F46" s="260">
        <f>G46+H46</f>
        <v>1</v>
      </c>
      <c r="G46" s="144">
        <v>1</v>
      </c>
      <c r="H46" s="230"/>
    </row>
    <row r="47" spans="1:8" ht="24" customHeight="1">
      <c r="A47" s="135">
        <v>40</v>
      </c>
      <c r="B47" s="192" t="s">
        <v>1199</v>
      </c>
      <c r="C47" s="192" t="s">
        <v>662</v>
      </c>
      <c r="D47" s="160">
        <v>36.3580156</v>
      </c>
      <c r="E47" s="160">
        <v>126.606823</v>
      </c>
      <c r="F47" s="260">
        <f t="shared" si="0"/>
        <v>2</v>
      </c>
      <c r="G47" s="144">
        <v>2</v>
      </c>
      <c r="H47" s="230"/>
    </row>
    <row r="48" spans="1:8" ht="24" customHeight="1">
      <c r="A48" s="135">
        <v>41</v>
      </c>
      <c r="B48" s="192" t="s">
        <v>1609</v>
      </c>
      <c r="C48" s="192" t="s">
        <v>664</v>
      </c>
      <c r="D48" s="160">
        <v>36.3467135</v>
      </c>
      <c r="E48" s="160">
        <v>126.605039</v>
      </c>
      <c r="F48" s="260">
        <f t="shared" si="0"/>
        <v>2</v>
      </c>
      <c r="G48" s="144">
        <v>2</v>
      </c>
      <c r="H48" s="230"/>
    </row>
    <row r="49" spans="1:8" ht="24" customHeight="1">
      <c r="A49" s="135"/>
      <c r="B49" s="192"/>
      <c r="C49" s="192"/>
      <c r="D49" s="160"/>
      <c r="E49" s="160"/>
      <c r="F49" s="260"/>
      <c r="G49" s="144"/>
      <c r="H49" s="230"/>
    </row>
    <row r="50" spans="1:8" ht="24" customHeight="1">
      <c r="A50" s="135"/>
      <c r="B50" s="192"/>
      <c r="C50" s="192"/>
      <c r="D50" s="160"/>
      <c r="E50" s="160"/>
      <c r="F50" s="260"/>
      <c r="G50" s="144"/>
      <c r="H50" s="230"/>
    </row>
    <row r="51" spans="1:8" ht="24" customHeight="1">
      <c r="A51" s="135"/>
      <c r="B51" s="192"/>
      <c r="C51" s="192"/>
      <c r="D51" s="160"/>
      <c r="E51" s="160"/>
      <c r="F51" s="260"/>
      <c r="G51" s="144"/>
      <c r="H51" s="230"/>
    </row>
    <row r="52" spans="1:8" ht="24" customHeight="1">
      <c r="A52" s="135"/>
      <c r="B52" s="192"/>
      <c r="C52" s="192"/>
      <c r="D52" s="160"/>
      <c r="E52" s="160"/>
      <c r="F52" s="260"/>
      <c r="G52" s="144"/>
      <c r="H52" s="230"/>
    </row>
    <row r="53" spans="1:8" ht="24" customHeight="1">
      <c r="A53" s="135"/>
      <c r="B53" s="192"/>
      <c r="C53" s="192"/>
      <c r="D53" s="160"/>
      <c r="E53" s="160"/>
      <c r="F53" s="260"/>
      <c r="G53" s="144"/>
      <c r="H53" s="230"/>
    </row>
    <row r="54" spans="1:8" ht="24" customHeight="1">
      <c r="A54" s="135"/>
      <c r="B54" s="192"/>
      <c r="C54" s="192"/>
      <c r="D54" s="160"/>
      <c r="E54" s="160"/>
      <c r="F54" s="260"/>
      <c r="G54" s="144"/>
      <c r="H54" s="230"/>
    </row>
    <row r="55" spans="1:8" ht="24" customHeight="1">
      <c r="A55" s="135"/>
      <c r="B55" s="192"/>
      <c r="C55" s="192"/>
      <c r="D55" s="160"/>
      <c r="E55" s="160"/>
      <c r="F55" s="260"/>
      <c r="G55" s="144"/>
      <c r="H55" s="230"/>
    </row>
    <row r="56" spans="1:8" ht="24" customHeight="1">
      <c r="A56" s="135"/>
      <c r="B56" s="192"/>
      <c r="C56" s="192"/>
      <c r="D56" s="160"/>
      <c r="E56" s="160"/>
      <c r="F56" s="260"/>
      <c r="G56" s="144"/>
      <c r="H56" s="230"/>
    </row>
    <row r="57" spans="1:8" ht="24" customHeight="1">
      <c r="A57" s="135"/>
      <c r="B57" s="192"/>
      <c r="C57" s="192"/>
      <c r="D57" s="160"/>
      <c r="E57" s="160"/>
      <c r="F57" s="260"/>
      <c r="G57" s="144"/>
      <c r="H57" s="230"/>
    </row>
    <row r="58" spans="1:8" ht="24" customHeight="1">
      <c r="A58" s="135"/>
      <c r="B58" s="192"/>
      <c r="C58" s="192"/>
      <c r="D58" s="160"/>
      <c r="E58" s="160"/>
      <c r="F58" s="260"/>
      <c r="G58" s="144"/>
      <c r="H58" s="230"/>
    </row>
    <row r="59" spans="1:8" ht="24" customHeight="1">
      <c r="A59" s="135"/>
      <c r="B59" s="192"/>
      <c r="C59" s="192"/>
      <c r="D59" s="160"/>
      <c r="E59" s="160"/>
      <c r="F59" s="260"/>
      <c r="G59" s="144"/>
      <c r="H59" s="230"/>
    </row>
    <row r="60" spans="1:8" ht="24" customHeight="1">
      <c r="A60" s="135"/>
      <c r="B60" s="192"/>
      <c r="C60" s="192"/>
      <c r="D60" s="160"/>
      <c r="E60" s="160"/>
      <c r="F60" s="260"/>
      <c r="G60" s="144"/>
      <c r="H60" s="230"/>
    </row>
    <row r="61" spans="1:8" ht="24" customHeight="1">
      <c r="A61" s="185"/>
      <c r="B61" s="224"/>
      <c r="C61" s="224"/>
      <c r="D61" s="224"/>
      <c r="E61" s="224"/>
      <c r="F61" s="224"/>
      <c r="G61" s="263"/>
      <c r="H61" s="263"/>
    </row>
    <row r="62" spans="1:8" ht="24" customHeight="1">
      <c r="A62" s="185"/>
      <c r="B62" s="224"/>
      <c r="C62" s="224"/>
      <c r="D62" s="224"/>
      <c r="E62" s="224"/>
      <c r="F62" s="224"/>
      <c r="G62" s="263"/>
      <c r="H62" s="263"/>
    </row>
    <row r="63" spans="1:8" ht="24" customHeight="1">
      <c r="A63" s="185"/>
      <c r="B63" s="224"/>
      <c r="C63" s="224"/>
      <c r="D63" s="224"/>
      <c r="E63" s="224"/>
      <c r="F63" s="224"/>
      <c r="G63" s="263"/>
      <c r="H63" s="263"/>
    </row>
    <row r="64" spans="1:8" ht="24" customHeight="1">
      <c r="A64" s="185"/>
      <c r="B64" s="224"/>
      <c r="C64" s="224"/>
      <c r="D64" s="224"/>
      <c r="E64" s="224"/>
      <c r="F64" s="224"/>
      <c r="G64" s="263"/>
      <c r="H64" s="263"/>
    </row>
    <row r="65" spans="1:8" ht="24" customHeight="1">
      <c r="A65" s="185"/>
      <c r="B65" s="224"/>
      <c r="C65" s="224"/>
      <c r="D65" s="224"/>
      <c r="E65" s="224"/>
      <c r="F65" s="224"/>
      <c r="G65" s="263"/>
      <c r="H65" s="263"/>
    </row>
    <row r="66" spans="1:8" ht="24" customHeight="1">
      <c r="A66" s="185"/>
      <c r="B66" s="224"/>
      <c r="C66" s="224"/>
      <c r="D66" s="224"/>
      <c r="E66" s="224"/>
      <c r="F66" s="224"/>
      <c r="G66" s="263"/>
      <c r="H66" s="263"/>
    </row>
    <row r="67" spans="3:8" ht="23.25" customHeight="1">
      <c r="C67" s="132"/>
      <c r="D67" s="132"/>
      <c r="E67" s="132"/>
      <c r="F67" s="131"/>
      <c r="G67" s="264"/>
      <c r="H67" s="264"/>
    </row>
    <row r="68" spans="3:8" ht="23.25" customHeight="1">
      <c r="C68" s="132"/>
      <c r="D68" s="132"/>
      <c r="E68" s="132"/>
      <c r="F68" s="131"/>
      <c r="G68" s="264"/>
      <c r="H68" s="264"/>
    </row>
    <row r="69" spans="3:8" ht="23.25" customHeight="1">
      <c r="C69" s="132"/>
      <c r="D69" s="132"/>
      <c r="E69" s="132"/>
      <c r="F69" s="131"/>
      <c r="G69" s="264"/>
      <c r="H69" s="264"/>
    </row>
    <row r="70" spans="3:8" ht="12" customHeight="1">
      <c r="C70" s="132"/>
      <c r="D70" s="132"/>
      <c r="E70" s="132"/>
      <c r="F70" s="131"/>
      <c r="G70" s="264"/>
      <c r="H70" s="264"/>
    </row>
    <row r="71" spans="3:8" ht="12" customHeight="1">
      <c r="C71" s="132"/>
      <c r="D71" s="132"/>
      <c r="E71" s="132"/>
      <c r="F71" s="131"/>
      <c r="G71" s="264"/>
      <c r="H71" s="264"/>
    </row>
    <row r="72" spans="3:8" ht="12" customHeight="1">
      <c r="C72" s="132"/>
      <c r="D72" s="132"/>
      <c r="E72" s="132"/>
      <c r="F72" s="131"/>
      <c r="G72" s="264"/>
      <c r="H72" s="264"/>
    </row>
    <row r="73" spans="3:8" ht="12" customHeight="1">
      <c r="C73" s="132"/>
      <c r="D73" s="132"/>
      <c r="E73" s="132"/>
      <c r="F73" s="131"/>
      <c r="G73" s="264"/>
      <c r="H73" s="264"/>
    </row>
    <row r="74" spans="3:8" ht="12" customHeight="1">
      <c r="C74" s="132"/>
      <c r="D74" s="132"/>
      <c r="E74" s="132"/>
      <c r="F74" s="131"/>
      <c r="G74" s="264"/>
      <c r="H74" s="264"/>
    </row>
    <row r="75" spans="1:8" s="130" customFormat="1" ht="12" customHeight="1">
      <c r="A75" s="129"/>
      <c r="B75" s="129"/>
      <c r="C75" s="132"/>
      <c r="D75" s="132"/>
      <c r="E75" s="132"/>
      <c r="F75" s="131"/>
      <c r="G75" s="264"/>
      <c r="H75" s="264"/>
    </row>
    <row r="76" spans="1:8" s="130" customFormat="1" ht="12" customHeight="1">
      <c r="A76" s="129"/>
      <c r="B76" s="129"/>
      <c r="C76" s="132"/>
      <c r="D76" s="132"/>
      <c r="E76" s="132"/>
      <c r="F76" s="131"/>
      <c r="G76" s="264"/>
      <c r="H76" s="264"/>
    </row>
    <row r="77" spans="1:8" s="130" customFormat="1" ht="12" customHeight="1">
      <c r="A77" s="129"/>
      <c r="B77" s="129"/>
      <c r="C77" s="132"/>
      <c r="D77" s="132"/>
      <c r="E77" s="132"/>
      <c r="F77" s="131"/>
      <c r="G77" s="264"/>
      <c r="H77" s="264"/>
    </row>
    <row r="78" spans="1:8" s="130" customFormat="1" ht="12" customHeight="1">
      <c r="A78" s="129"/>
      <c r="B78" s="129"/>
      <c r="C78" s="132"/>
      <c r="D78" s="132"/>
      <c r="E78" s="132"/>
      <c r="F78" s="131"/>
      <c r="G78" s="264"/>
      <c r="H78" s="264"/>
    </row>
    <row r="79" spans="1:8" s="130" customFormat="1" ht="12" customHeight="1">
      <c r="A79" s="129"/>
      <c r="B79" s="129"/>
      <c r="C79" s="132"/>
      <c r="D79" s="132"/>
      <c r="E79" s="132"/>
      <c r="F79" s="131"/>
      <c r="G79" s="264"/>
      <c r="H79" s="264"/>
    </row>
    <row r="80" spans="1:8" s="130" customFormat="1" ht="12" customHeight="1">
      <c r="A80" s="129"/>
      <c r="B80" s="129"/>
      <c r="C80" s="132"/>
      <c r="D80" s="132"/>
      <c r="E80" s="132"/>
      <c r="F80" s="131"/>
      <c r="G80" s="264"/>
      <c r="H80" s="264"/>
    </row>
    <row r="81" spans="1:8" s="130" customFormat="1" ht="12" customHeight="1">
      <c r="A81" s="129"/>
      <c r="B81" s="129"/>
      <c r="C81" s="132"/>
      <c r="D81" s="132"/>
      <c r="E81" s="132"/>
      <c r="F81" s="131"/>
      <c r="G81" s="264"/>
      <c r="H81" s="264"/>
    </row>
    <row r="82" spans="1:8" s="130" customFormat="1" ht="12" customHeight="1">
      <c r="A82" s="129"/>
      <c r="B82" s="129"/>
      <c r="C82" s="132"/>
      <c r="D82" s="132"/>
      <c r="E82" s="132"/>
      <c r="F82" s="131"/>
      <c r="G82" s="264"/>
      <c r="H82" s="264"/>
    </row>
    <row r="83" spans="1:8" s="130" customFormat="1" ht="12" customHeight="1">
      <c r="A83" s="129"/>
      <c r="B83" s="129"/>
      <c r="C83" s="132"/>
      <c r="D83" s="132"/>
      <c r="E83" s="132"/>
      <c r="F83" s="131"/>
      <c r="G83" s="264"/>
      <c r="H83" s="264"/>
    </row>
    <row r="84" spans="1:8" s="130" customFormat="1" ht="12" customHeight="1">
      <c r="A84" s="129"/>
      <c r="B84" s="129"/>
      <c r="C84" s="132"/>
      <c r="D84" s="132"/>
      <c r="E84" s="132"/>
      <c r="F84" s="131"/>
      <c r="G84" s="264"/>
      <c r="H84" s="264"/>
    </row>
    <row r="85" spans="1:8" s="130" customFormat="1" ht="12" customHeight="1">
      <c r="A85" s="129"/>
      <c r="B85" s="129"/>
      <c r="C85" s="132"/>
      <c r="D85" s="132"/>
      <c r="E85" s="132"/>
      <c r="F85" s="131"/>
      <c r="G85" s="264"/>
      <c r="H85" s="264"/>
    </row>
    <row r="86" spans="1:8" s="130" customFormat="1" ht="12" customHeight="1">
      <c r="A86" s="129"/>
      <c r="B86" s="129"/>
      <c r="C86" s="132"/>
      <c r="D86" s="132"/>
      <c r="E86" s="132"/>
      <c r="F86" s="131"/>
      <c r="G86" s="264"/>
      <c r="H86" s="264"/>
    </row>
    <row r="87" spans="1:8" s="130" customFormat="1" ht="12" customHeight="1">
      <c r="A87" s="129"/>
      <c r="B87" s="129"/>
      <c r="C87" s="132"/>
      <c r="D87" s="132"/>
      <c r="E87" s="132"/>
      <c r="F87" s="131"/>
      <c r="G87" s="264"/>
      <c r="H87" s="264"/>
    </row>
    <row r="88" spans="1:8" s="130" customFormat="1" ht="12" customHeight="1">
      <c r="A88" s="129"/>
      <c r="B88" s="129"/>
      <c r="C88" s="132"/>
      <c r="D88" s="132"/>
      <c r="E88" s="132"/>
      <c r="F88" s="131"/>
      <c r="G88" s="264"/>
      <c r="H88" s="264"/>
    </row>
    <row r="89" spans="1:8" s="130" customFormat="1" ht="12" customHeight="1">
      <c r="A89" s="129"/>
      <c r="B89" s="129"/>
      <c r="C89" s="132"/>
      <c r="D89" s="132"/>
      <c r="E89" s="132"/>
      <c r="F89" s="131"/>
      <c r="G89" s="264"/>
      <c r="H89" s="264"/>
    </row>
    <row r="90" spans="1:8" s="130" customFormat="1" ht="12" customHeight="1">
      <c r="A90" s="129"/>
      <c r="B90" s="129"/>
      <c r="C90" s="132"/>
      <c r="D90" s="132"/>
      <c r="E90" s="132"/>
      <c r="F90" s="131"/>
      <c r="G90" s="264"/>
      <c r="H90" s="264"/>
    </row>
    <row r="91" spans="1:8" s="130" customFormat="1" ht="12" customHeight="1">
      <c r="A91" s="129"/>
      <c r="B91" s="129"/>
      <c r="C91" s="132"/>
      <c r="D91" s="132"/>
      <c r="E91" s="132"/>
      <c r="F91" s="131"/>
      <c r="G91" s="264"/>
      <c r="H91" s="264"/>
    </row>
    <row r="92" spans="1:8" s="130" customFormat="1" ht="12" customHeight="1">
      <c r="A92" s="129"/>
      <c r="B92" s="129"/>
      <c r="C92" s="132"/>
      <c r="D92" s="132"/>
      <c r="E92" s="132"/>
      <c r="F92" s="131"/>
      <c r="G92" s="264"/>
      <c r="H92" s="264"/>
    </row>
    <row r="93" spans="1:8" s="130" customFormat="1" ht="12" customHeight="1">
      <c r="A93" s="129"/>
      <c r="B93" s="129"/>
      <c r="C93" s="132"/>
      <c r="D93" s="132"/>
      <c r="E93" s="132"/>
      <c r="F93" s="131"/>
      <c r="G93" s="264"/>
      <c r="H93" s="264"/>
    </row>
    <row r="94" spans="1:8" s="130" customFormat="1" ht="12" customHeight="1">
      <c r="A94" s="129"/>
      <c r="B94" s="129"/>
      <c r="C94" s="132"/>
      <c r="D94" s="132"/>
      <c r="E94" s="132"/>
      <c r="F94" s="131"/>
      <c r="G94" s="264"/>
      <c r="H94" s="264"/>
    </row>
    <row r="95" spans="1:8" s="130" customFormat="1" ht="12" customHeight="1">
      <c r="A95" s="129"/>
      <c r="B95" s="129"/>
      <c r="C95" s="132"/>
      <c r="D95" s="132"/>
      <c r="E95" s="132"/>
      <c r="F95" s="131"/>
      <c r="G95" s="264"/>
      <c r="H95" s="264"/>
    </row>
    <row r="96" spans="1:8" s="130" customFormat="1" ht="12" customHeight="1">
      <c r="A96" s="129"/>
      <c r="B96" s="129"/>
      <c r="C96" s="132"/>
      <c r="D96" s="132"/>
      <c r="E96" s="132"/>
      <c r="F96" s="131"/>
      <c r="G96" s="264"/>
      <c r="H96" s="264"/>
    </row>
    <row r="97" spans="1:8" s="130" customFormat="1" ht="12" customHeight="1">
      <c r="A97" s="129"/>
      <c r="B97" s="129"/>
      <c r="C97" s="132"/>
      <c r="D97" s="132"/>
      <c r="E97" s="132"/>
      <c r="F97" s="131"/>
      <c r="G97" s="264"/>
      <c r="H97" s="264"/>
    </row>
    <row r="98" spans="1:8" s="130" customFormat="1" ht="12" customHeight="1">
      <c r="A98" s="129"/>
      <c r="B98" s="129"/>
      <c r="C98" s="132"/>
      <c r="D98" s="132"/>
      <c r="E98" s="132"/>
      <c r="F98" s="131"/>
      <c r="G98" s="264"/>
      <c r="H98" s="264"/>
    </row>
    <row r="99" spans="1:8" s="130" customFormat="1" ht="12" customHeight="1">
      <c r="A99" s="129"/>
      <c r="B99" s="129"/>
      <c r="C99" s="132"/>
      <c r="D99" s="132"/>
      <c r="E99" s="132"/>
      <c r="F99" s="131"/>
      <c r="G99" s="264"/>
      <c r="H99" s="264"/>
    </row>
    <row r="100" spans="1:8" s="130" customFormat="1" ht="12" customHeight="1">
      <c r="A100" s="129"/>
      <c r="B100" s="129"/>
      <c r="C100" s="132"/>
      <c r="D100" s="132"/>
      <c r="E100" s="132"/>
      <c r="F100" s="131"/>
      <c r="G100" s="264"/>
      <c r="H100" s="264"/>
    </row>
    <row r="101" spans="1:8" s="130" customFormat="1" ht="12" customHeight="1">
      <c r="A101" s="129"/>
      <c r="B101" s="129"/>
      <c r="C101" s="132"/>
      <c r="D101" s="132"/>
      <c r="E101" s="132"/>
      <c r="F101" s="131"/>
      <c r="G101" s="264"/>
      <c r="H101" s="264"/>
    </row>
    <row r="102" spans="1:8" s="130" customFormat="1" ht="12" customHeight="1">
      <c r="A102" s="129"/>
      <c r="B102" s="129"/>
      <c r="C102" s="132"/>
      <c r="D102" s="132"/>
      <c r="E102" s="132"/>
      <c r="F102" s="131"/>
      <c r="G102" s="264"/>
      <c r="H102" s="264"/>
    </row>
    <row r="103" spans="1:8" s="130" customFormat="1" ht="12" customHeight="1">
      <c r="A103" s="129"/>
      <c r="B103" s="129"/>
      <c r="C103" s="132"/>
      <c r="D103" s="132"/>
      <c r="E103" s="132"/>
      <c r="F103" s="131"/>
      <c r="G103" s="264"/>
      <c r="H103" s="264"/>
    </row>
    <row r="104" spans="1:8" s="130" customFormat="1" ht="12" customHeight="1">
      <c r="A104" s="129"/>
      <c r="B104" s="129"/>
      <c r="C104" s="132"/>
      <c r="D104" s="132"/>
      <c r="E104" s="132"/>
      <c r="F104" s="131"/>
      <c r="G104" s="264"/>
      <c r="H104" s="264"/>
    </row>
    <row r="105" spans="1:8" s="130" customFormat="1" ht="12" customHeight="1">
      <c r="A105" s="129"/>
      <c r="B105" s="129"/>
      <c r="C105" s="132"/>
      <c r="D105" s="132"/>
      <c r="E105" s="132"/>
      <c r="F105" s="131"/>
      <c r="G105" s="264"/>
      <c r="H105" s="264"/>
    </row>
    <row r="106" spans="1:8" s="130" customFormat="1" ht="12" customHeight="1">
      <c r="A106" s="129"/>
      <c r="B106" s="129"/>
      <c r="C106" s="132"/>
      <c r="D106" s="132"/>
      <c r="E106" s="132"/>
      <c r="F106" s="131"/>
      <c r="G106" s="264"/>
      <c r="H106" s="264"/>
    </row>
    <row r="107" spans="1:8" s="130" customFormat="1" ht="12" customHeight="1">
      <c r="A107" s="129"/>
      <c r="B107" s="129"/>
      <c r="C107" s="132"/>
      <c r="D107" s="132"/>
      <c r="E107" s="132"/>
      <c r="F107" s="131"/>
      <c r="G107" s="264"/>
      <c r="H107" s="264"/>
    </row>
    <row r="108" spans="1:8" s="130" customFormat="1" ht="12" customHeight="1">
      <c r="A108" s="129"/>
      <c r="B108" s="129"/>
      <c r="C108" s="132"/>
      <c r="D108" s="132"/>
      <c r="E108" s="132"/>
      <c r="F108" s="131"/>
      <c r="G108" s="264"/>
      <c r="H108" s="264"/>
    </row>
    <row r="109" spans="1:8" s="130" customFormat="1" ht="12" customHeight="1">
      <c r="A109" s="129"/>
      <c r="B109" s="129"/>
      <c r="C109" s="132"/>
      <c r="D109" s="132"/>
      <c r="E109" s="132"/>
      <c r="F109" s="131"/>
      <c r="G109" s="264"/>
      <c r="H109" s="264"/>
    </row>
    <row r="110" spans="1:8" s="130" customFormat="1" ht="12" customHeight="1">
      <c r="A110" s="129"/>
      <c r="B110" s="129"/>
      <c r="C110" s="132"/>
      <c r="D110" s="132"/>
      <c r="E110" s="132"/>
      <c r="F110" s="131"/>
      <c r="G110" s="264"/>
      <c r="H110" s="264"/>
    </row>
    <row r="111" spans="1:8" s="130" customFormat="1" ht="12" customHeight="1">
      <c r="A111" s="129"/>
      <c r="B111" s="129"/>
      <c r="C111" s="132"/>
      <c r="D111" s="132"/>
      <c r="E111" s="132"/>
      <c r="F111" s="131"/>
      <c r="G111" s="264"/>
      <c r="H111" s="264"/>
    </row>
    <row r="112" spans="1:8" s="130" customFormat="1" ht="12" customHeight="1">
      <c r="A112" s="129"/>
      <c r="B112" s="129"/>
      <c r="C112" s="132"/>
      <c r="D112" s="132"/>
      <c r="E112" s="132"/>
      <c r="F112" s="131"/>
      <c r="G112" s="264"/>
      <c r="H112" s="264"/>
    </row>
    <row r="113" spans="1:8" s="130" customFormat="1" ht="12" customHeight="1">
      <c r="A113" s="129"/>
      <c r="B113" s="129"/>
      <c r="C113" s="132"/>
      <c r="D113" s="132"/>
      <c r="E113" s="132"/>
      <c r="F113" s="131"/>
      <c r="G113" s="264"/>
      <c r="H113" s="264"/>
    </row>
    <row r="114" spans="1:8" s="130" customFormat="1" ht="12" customHeight="1">
      <c r="A114" s="129"/>
      <c r="B114" s="129"/>
      <c r="C114" s="132"/>
      <c r="D114" s="132"/>
      <c r="E114" s="132"/>
      <c r="F114" s="131"/>
      <c r="G114" s="264"/>
      <c r="H114" s="264"/>
    </row>
    <row r="115" spans="1:8" s="130" customFormat="1" ht="12" customHeight="1">
      <c r="A115" s="129"/>
      <c r="B115" s="129"/>
      <c r="C115" s="132"/>
      <c r="D115" s="132"/>
      <c r="E115" s="132"/>
      <c r="F115" s="131"/>
      <c r="G115" s="264"/>
      <c r="H115" s="264"/>
    </row>
    <row r="116" spans="1:8" s="130" customFormat="1" ht="12" customHeight="1">
      <c r="A116" s="129"/>
      <c r="B116" s="129"/>
      <c r="C116" s="132"/>
      <c r="D116" s="132"/>
      <c r="E116" s="132"/>
      <c r="F116" s="131"/>
      <c r="G116" s="264"/>
      <c r="H116" s="264"/>
    </row>
    <row r="117" spans="1:8" s="130" customFormat="1" ht="12" customHeight="1">
      <c r="A117" s="129"/>
      <c r="B117" s="129"/>
      <c r="C117" s="132"/>
      <c r="D117" s="132"/>
      <c r="E117" s="132"/>
      <c r="F117" s="131"/>
      <c r="G117" s="264"/>
      <c r="H117" s="264"/>
    </row>
    <row r="118" spans="1:8" s="130" customFormat="1" ht="12" customHeight="1">
      <c r="A118" s="129"/>
      <c r="B118" s="129"/>
      <c r="C118" s="132"/>
      <c r="D118" s="132"/>
      <c r="E118" s="132"/>
      <c r="F118" s="131"/>
      <c r="G118" s="264"/>
      <c r="H118" s="264"/>
    </row>
    <row r="119" spans="1:8" s="130" customFormat="1" ht="12" customHeight="1">
      <c r="A119" s="129"/>
      <c r="B119" s="129"/>
      <c r="C119" s="132"/>
      <c r="D119" s="132"/>
      <c r="E119" s="132"/>
      <c r="F119" s="131"/>
      <c r="G119" s="264"/>
      <c r="H119" s="264"/>
    </row>
    <row r="120" spans="1:8" s="130" customFormat="1" ht="12" customHeight="1">
      <c r="A120" s="129"/>
      <c r="B120" s="129"/>
      <c r="C120" s="132"/>
      <c r="D120" s="132"/>
      <c r="E120" s="132"/>
      <c r="F120" s="131"/>
      <c r="G120" s="264"/>
      <c r="H120" s="264"/>
    </row>
    <row r="121" spans="1:8" s="130" customFormat="1" ht="12" customHeight="1">
      <c r="A121" s="129"/>
      <c r="B121" s="129"/>
      <c r="C121" s="132"/>
      <c r="D121" s="132"/>
      <c r="E121" s="132"/>
      <c r="F121" s="131"/>
      <c r="G121" s="264"/>
      <c r="H121" s="264"/>
    </row>
    <row r="122" spans="1:8" s="130" customFormat="1" ht="12" customHeight="1">
      <c r="A122" s="129"/>
      <c r="B122" s="129"/>
      <c r="C122" s="132"/>
      <c r="D122" s="132"/>
      <c r="E122" s="132"/>
      <c r="F122" s="131"/>
      <c r="G122" s="264"/>
      <c r="H122" s="264"/>
    </row>
    <row r="123" spans="1:8" s="130" customFormat="1" ht="12" customHeight="1">
      <c r="A123" s="129"/>
      <c r="B123" s="129"/>
      <c r="C123" s="132"/>
      <c r="D123" s="132"/>
      <c r="E123" s="132"/>
      <c r="F123" s="131"/>
      <c r="G123" s="264"/>
      <c r="H123" s="264"/>
    </row>
    <row r="124" spans="1:8" s="130" customFormat="1" ht="12" customHeight="1">
      <c r="A124" s="129"/>
      <c r="B124" s="129"/>
      <c r="C124" s="132"/>
      <c r="D124" s="132"/>
      <c r="E124" s="132"/>
      <c r="F124" s="131"/>
      <c r="G124" s="264"/>
      <c r="H124" s="264"/>
    </row>
    <row r="125" spans="1:8" s="130" customFormat="1" ht="12" customHeight="1">
      <c r="A125" s="129"/>
      <c r="B125" s="129"/>
      <c r="C125" s="132"/>
      <c r="D125" s="132"/>
      <c r="E125" s="132"/>
      <c r="F125" s="131"/>
      <c r="G125" s="264"/>
      <c r="H125" s="264"/>
    </row>
    <row r="126" spans="1:8" s="130" customFormat="1" ht="12" customHeight="1">
      <c r="A126" s="129"/>
      <c r="B126" s="129"/>
      <c r="C126" s="132"/>
      <c r="D126" s="132"/>
      <c r="E126" s="132"/>
      <c r="F126" s="131"/>
      <c r="G126" s="264"/>
      <c r="H126" s="264"/>
    </row>
    <row r="127" spans="1:8" s="130" customFormat="1" ht="12" customHeight="1">
      <c r="A127" s="129"/>
      <c r="B127" s="129"/>
      <c r="C127" s="132"/>
      <c r="D127" s="132"/>
      <c r="E127" s="132"/>
      <c r="F127" s="131"/>
      <c r="G127" s="264"/>
      <c r="H127" s="264"/>
    </row>
    <row r="128" spans="1:8" s="130" customFormat="1" ht="12" customHeight="1">
      <c r="A128" s="129"/>
      <c r="B128" s="129"/>
      <c r="C128" s="132"/>
      <c r="D128" s="132"/>
      <c r="E128" s="132"/>
      <c r="F128" s="131"/>
      <c r="G128" s="264"/>
      <c r="H128" s="264"/>
    </row>
    <row r="129" spans="1:8" s="130" customFormat="1" ht="12" customHeight="1">
      <c r="A129" s="129"/>
      <c r="B129" s="129"/>
      <c r="C129" s="132"/>
      <c r="D129" s="132"/>
      <c r="E129" s="132"/>
      <c r="F129" s="131"/>
      <c r="G129" s="264"/>
      <c r="H129" s="264"/>
    </row>
    <row r="130" spans="1:8" s="130" customFormat="1" ht="12" customHeight="1">
      <c r="A130" s="129"/>
      <c r="B130" s="129"/>
      <c r="C130" s="132"/>
      <c r="D130" s="132"/>
      <c r="E130" s="132"/>
      <c r="F130" s="131"/>
      <c r="G130" s="264"/>
      <c r="H130" s="264"/>
    </row>
    <row r="131" spans="1:8" s="130" customFormat="1" ht="12" customHeight="1">
      <c r="A131" s="129"/>
      <c r="B131" s="129"/>
      <c r="C131" s="132"/>
      <c r="D131" s="132"/>
      <c r="E131" s="132"/>
      <c r="F131" s="131"/>
      <c r="G131" s="264"/>
      <c r="H131" s="264"/>
    </row>
    <row r="132" spans="1:8" s="130" customFormat="1" ht="12" customHeight="1">
      <c r="A132" s="129"/>
      <c r="B132" s="129"/>
      <c r="C132" s="132"/>
      <c r="D132" s="132"/>
      <c r="E132" s="132"/>
      <c r="F132" s="131"/>
      <c r="G132" s="264"/>
      <c r="H132" s="264"/>
    </row>
    <row r="133" spans="1:8" s="130" customFormat="1" ht="12" customHeight="1">
      <c r="A133" s="129"/>
      <c r="B133" s="129"/>
      <c r="C133" s="132"/>
      <c r="D133" s="132"/>
      <c r="E133" s="132"/>
      <c r="F133" s="131"/>
      <c r="G133" s="264"/>
      <c r="H133" s="264"/>
    </row>
    <row r="134" spans="1:8" s="130" customFormat="1" ht="12" customHeight="1">
      <c r="A134" s="129"/>
      <c r="B134" s="129"/>
      <c r="C134" s="132"/>
      <c r="D134" s="132"/>
      <c r="E134" s="132"/>
      <c r="F134" s="131"/>
      <c r="G134" s="264"/>
      <c r="H134" s="264"/>
    </row>
    <row r="135" spans="1:8" s="130" customFormat="1" ht="12" customHeight="1">
      <c r="A135" s="129"/>
      <c r="B135" s="129"/>
      <c r="C135" s="132"/>
      <c r="D135" s="132"/>
      <c r="E135" s="132"/>
      <c r="F135" s="131"/>
      <c r="G135" s="264"/>
      <c r="H135" s="264"/>
    </row>
    <row r="136" spans="1:8" s="130" customFormat="1" ht="12" customHeight="1">
      <c r="A136" s="129"/>
      <c r="B136" s="129"/>
      <c r="C136" s="132"/>
      <c r="D136" s="132"/>
      <c r="E136" s="132"/>
      <c r="F136" s="131"/>
      <c r="G136" s="264"/>
      <c r="H136" s="264"/>
    </row>
    <row r="137" spans="1:8" s="130" customFormat="1" ht="12" customHeight="1">
      <c r="A137" s="129"/>
      <c r="B137" s="129"/>
      <c r="C137" s="132"/>
      <c r="D137" s="132"/>
      <c r="E137" s="132"/>
      <c r="F137" s="131"/>
      <c r="G137" s="264"/>
      <c r="H137" s="264"/>
    </row>
    <row r="138" spans="1:8" s="130" customFormat="1" ht="12" customHeight="1">
      <c r="A138" s="129"/>
      <c r="B138" s="129"/>
      <c r="C138" s="132"/>
      <c r="D138" s="132"/>
      <c r="E138" s="132"/>
      <c r="F138" s="131"/>
      <c r="G138" s="264"/>
      <c r="H138" s="264"/>
    </row>
    <row r="139" spans="1:8" s="130" customFormat="1" ht="12" customHeight="1">
      <c r="A139" s="129"/>
      <c r="B139" s="129"/>
      <c r="C139" s="132"/>
      <c r="D139" s="132"/>
      <c r="E139" s="132"/>
      <c r="F139" s="131"/>
      <c r="G139" s="264"/>
      <c r="H139" s="264"/>
    </row>
    <row r="140" spans="1:8" s="130" customFormat="1" ht="12" customHeight="1">
      <c r="A140" s="129"/>
      <c r="B140" s="129"/>
      <c r="C140" s="132"/>
      <c r="D140" s="132"/>
      <c r="E140" s="132"/>
      <c r="F140" s="131"/>
      <c r="G140" s="264"/>
      <c r="H140" s="264"/>
    </row>
    <row r="141" spans="1:8" s="130" customFormat="1" ht="12" customHeight="1">
      <c r="A141" s="129"/>
      <c r="B141" s="129"/>
      <c r="C141" s="132"/>
      <c r="D141" s="132"/>
      <c r="E141" s="132"/>
      <c r="F141" s="131"/>
      <c r="G141" s="264"/>
      <c r="H141" s="264"/>
    </row>
    <row r="142" spans="1:8" s="130" customFormat="1" ht="12" customHeight="1">
      <c r="A142" s="129"/>
      <c r="B142" s="129"/>
      <c r="C142" s="132"/>
      <c r="D142" s="132"/>
      <c r="E142" s="132"/>
      <c r="F142" s="131"/>
      <c r="G142" s="264"/>
      <c r="H142" s="264"/>
    </row>
    <row r="143" spans="1:8" s="130" customFormat="1" ht="12" customHeight="1">
      <c r="A143" s="129"/>
      <c r="B143" s="129"/>
      <c r="C143" s="132"/>
      <c r="D143" s="132"/>
      <c r="E143" s="132"/>
      <c r="F143" s="131"/>
      <c r="G143" s="264"/>
      <c r="H143" s="264"/>
    </row>
    <row r="144" spans="1:8" s="130" customFormat="1" ht="12" customHeight="1">
      <c r="A144" s="129"/>
      <c r="B144" s="129"/>
      <c r="C144" s="132"/>
      <c r="D144" s="132"/>
      <c r="E144" s="132"/>
      <c r="F144" s="131"/>
      <c r="G144" s="264"/>
      <c r="H144" s="264"/>
    </row>
    <row r="145" spans="1:8" s="130" customFormat="1" ht="12" customHeight="1">
      <c r="A145" s="129"/>
      <c r="B145" s="129"/>
      <c r="C145" s="132"/>
      <c r="D145" s="132"/>
      <c r="E145" s="132"/>
      <c r="F145" s="131"/>
      <c r="G145" s="264"/>
      <c r="H145" s="264"/>
    </row>
    <row r="146" spans="1:8" s="130" customFormat="1" ht="12" customHeight="1">
      <c r="A146" s="129"/>
      <c r="B146" s="129"/>
      <c r="C146" s="132"/>
      <c r="D146" s="132"/>
      <c r="E146" s="132"/>
      <c r="F146" s="131"/>
      <c r="G146" s="264"/>
      <c r="H146" s="264"/>
    </row>
    <row r="147" spans="1:8" s="130" customFormat="1" ht="12" customHeight="1">
      <c r="A147" s="129"/>
      <c r="B147" s="129"/>
      <c r="C147" s="132"/>
      <c r="D147" s="132"/>
      <c r="E147" s="132"/>
      <c r="F147" s="131"/>
      <c r="G147" s="264"/>
      <c r="H147" s="264"/>
    </row>
    <row r="148" spans="1:8" s="130" customFormat="1" ht="12" customHeight="1">
      <c r="A148" s="129"/>
      <c r="B148" s="129"/>
      <c r="C148" s="132"/>
      <c r="D148" s="132"/>
      <c r="E148" s="132"/>
      <c r="F148" s="131"/>
      <c r="G148" s="264"/>
      <c r="H148" s="264"/>
    </row>
    <row r="149" spans="1:8" s="130" customFormat="1" ht="12" customHeight="1">
      <c r="A149" s="129"/>
      <c r="B149" s="129"/>
      <c r="C149" s="132"/>
      <c r="D149" s="132"/>
      <c r="E149" s="132"/>
      <c r="F149" s="131"/>
      <c r="G149" s="264"/>
      <c r="H149" s="264"/>
    </row>
    <row r="150" spans="1:8" s="130" customFormat="1" ht="12" customHeight="1">
      <c r="A150" s="129"/>
      <c r="B150" s="129"/>
      <c r="C150" s="132"/>
      <c r="D150" s="132"/>
      <c r="E150" s="132"/>
      <c r="F150" s="131"/>
      <c r="G150" s="264"/>
      <c r="H150" s="264"/>
    </row>
    <row r="151" spans="1:8" s="130" customFormat="1" ht="12" customHeight="1">
      <c r="A151" s="129"/>
      <c r="B151" s="129"/>
      <c r="C151" s="132"/>
      <c r="D151" s="132"/>
      <c r="E151" s="132"/>
      <c r="F151" s="131"/>
      <c r="G151" s="264"/>
      <c r="H151" s="264"/>
    </row>
    <row r="152" spans="1:8" s="130" customFormat="1" ht="12" customHeight="1">
      <c r="A152" s="129"/>
      <c r="B152" s="129"/>
      <c r="C152" s="132"/>
      <c r="D152" s="132"/>
      <c r="E152" s="132"/>
      <c r="F152" s="131"/>
      <c r="G152" s="264"/>
      <c r="H152" s="264"/>
    </row>
    <row r="153" spans="1:8" s="130" customFormat="1" ht="12" customHeight="1">
      <c r="A153" s="129"/>
      <c r="B153" s="129"/>
      <c r="C153" s="132"/>
      <c r="D153" s="132"/>
      <c r="E153" s="132"/>
      <c r="F153" s="131"/>
      <c r="G153" s="264"/>
      <c r="H153" s="264"/>
    </row>
    <row r="154" spans="1:8" s="130" customFormat="1" ht="12" customHeight="1">
      <c r="A154" s="129"/>
      <c r="B154" s="129"/>
      <c r="C154" s="132"/>
      <c r="D154" s="132"/>
      <c r="E154" s="132"/>
      <c r="F154" s="131"/>
      <c r="G154" s="264"/>
      <c r="H154" s="264"/>
    </row>
    <row r="155" spans="1:8" s="130" customFormat="1" ht="12" customHeight="1">
      <c r="A155" s="129"/>
      <c r="B155" s="129"/>
      <c r="C155" s="132"/>
      <c r="D155" s="132"/>
      <c r="E155" s="132"/>
      <c r="F155" s="131"/>
      <c r="G155" s="264"/>
      <c r="H155" s="264"/>
    </row>
    <row r="156" spans="1:8" s="130" customFormat="1" ht="12" customHeight="1">
      <c r="A156" s="129"/>
      <c r="B156" s="129"/>
      <c r="C156" s="132"/>
      <c r="D156" s="132"/>
      <c r="E156" s="132"/>
      <c r="F156" s="131"/>
      <c r="G156" s="264"/>
      <c r="H156" s="264"/>
    </row>
    <row r="157" spans="1:8" s="130" customFormat="1" ht="12" customHeight="1">
      <c r="A157" s="129"/>
      <c r="B157" s="129"/>
      <c r="C157" s="132"/>
      <c r="D157" s="132"/>
      <c r="E157" s="132"/>
      <c r="F157" s="131"/>
      <c r="G157" s="264"/>
      <c r="H157" s="264"/>
    </row>
    <row r="158" spans="1:8" s="130" customFormat="1" ht="12" customHeight="1">
      <c r="A158" s="129"/>
      <c r="B158" s="129"/>
      <c r="C158" s="132"/>
      <c r="D158" s="132"/>
      <c r="E158" s="132"/>
      <c r="F158" s="131"/>
      <c r="G158" s="264"/>
      <c r="H158" s="264"/>
    </row>
    <row r="159" spans="1:8" s="130" customFormat="1" ht="12" customHeight="1">
      <c r="A159" s="129"/>
      <c r="B159" s="129"/>
      <c r="C159" s="132"/>
      <c r="D159" s="132"/>
      <c r="E159" s="132"/>
      <c r="F159" s="131"/>
      <c r="G159" s="264"/>
      <c r="H159" s="264"/>
    </row>
    <row r="160" spans="1:8" s="130" customFormat="1" ht="12" customHeight="1">
      <c r="A160" s="129"/>
      <c r="B160" s="129"/>
      <c r="C160" s="132"/>
      <c r="D160" s="132"/>
      <c r="E160" s="132"/>
      <c r="F160" s="131"/>
      <c r="G160" s="264"/>
      <c r="H160" s="264"/>
    </row>
    <row r="161" spans="1:8" s="130" customFormat="1" ht="12" customHeight="1">
      <c r="A161" s="129"/>
      <c r="B161" s="129"/>
      <c r="C161" s="132"/>
      <c r="D161" s="132"/>
      <c r="E161" s="132"/>
      <c r="F161" s="131"/>
      <c r="G161" s="264"/>
      <c r="H161" s="264"/>
    </row>
    <row r="162" spans="1:8" s="130" customFormat="1" ht="12" customHeight="1">
      <c r="A162" s="129"/>
      <c r="B162" s="129"/>
      <c r="C162" s="132"/>
      <c r="D162" s="132"/>
      <c r="E162" s="132"/>
      <c r="F162" s="131"/>
      <c r="G162" s="264"/>
      <c r="H162" s="264"/>
    </row>
    <row r="163" spans="1:8" s="130" customFormat="1" ht="12" customHeight="1">
      <c r="A163" s="129"/>
      <c r="B163" s="129"/>
      <c r="C163" s="132"/>
      <c r="D163" s="132"/>
      <c r="E163" s="132"/>
      <c r="F163" s="131"/>
      <c r="G163" s="264"/>
      <c r="H163" s="264"/>
    </row>
    <row r="164" spans="1:8" s="130" customFormat="1" ht="12" customHeight="1">
      <c r="A164" s="129"/>
      <c r="B164" s="129"/>
      <c r="C164" s="132"/>
      <c r="D164" s="132"/>
      <c r="E164" s="132"/>
      <c r="F164" s="131"/>
      <c r="G164" s="264"/>
      <c r="H164" s="264"/>
    </row>
    <row r="165" spans="1:8" s="130" customFormat="1" ht="12" customHeight="1">
      <c r="A165" s="129"/>
      <c r="B165" s="129"/>
      <c r="C165" s="132"/>
      <c r="D165" s="132"/>
      <c r="E165" s="132"/>
      <c r="F165" s="131"/>
      <c r="G165" s="264"/>
      <c r="H165" s="264"/>
    </row>
    <row r="166" spans="1:8" s="130" customFormat="1" ht="12" customHeight="1">
      <c r="A166" s="129"/>
      <c r="B166" s="129"/>
      <c r="C166" s="132"/>
      <c r="D166" s="132"/>
      <c r="E166" s="132"/>
      <c r="F166" s="131"/>
      <c r="G166" s="264"/>
      <c r="H166" s="264"/>
    </row>
    <row r="167" spans="1:8" s="130" customFormat="1" ht="12" customHeight="1">
      <c r="A167" s="129"/>
      <c r="B167" s="129"/>
      <c r="C167" s="132"/>
      <c r="D167" s="132"/>
      <c r="E167" s="132"/>
      <c r="F167" s="131"/>
      <c r="G167" s="264"/>
      <c r="H167" s="264"/>
    </row>
    <row r="168" spans="1:8" s="130" customFormat="1" ht="12" customHeight="1">
      <c r="A168" s="129"/>
      <c r="B168" s="129"/>
      <c r="C168" s="132"/>
      <c r="D168" s="132"/>
      <c r="E168" s="132"/>
      <c r="F168" s="131"/>
      <c r="G168" s="264"/>
      <c r="H168" s="264"/>
    </row>
    <row r="169" spans="1:8" s="130" customFormat="1" ht="12" customHeight="1">
      <c r="A169" s="129"/>
      <c r="B169" s="129"/>
      <c r="C169" s="132"/>
      <c r="D169" s="132"/>
      <c r="E169" s="132"/>
      <c r="F169" s="131"/>
      <c r="G169" s="264"/>
      <c r="H169" s="264"/>
    </row>
    <row r="170" spans="1:8" s="130" customFormat="1" ht="12" customHeight="1">
      <c r="A170" s="129"/>
      <c r="B170" s="129"/>
      <c r="C170" s="132"/>
      <c r="D170" s="132"/>
      <c r="E170" s="132"/>
      <c r="F170" s="131"/>
      <c r="G170" s="264"/>
      <c r="H170" s="264"/>
    </row>
    <row r="171" spans="1:8" s="130" customFormat="1" ht="12" customHeight="1">
      <c r="A171" s="129"/>
      <c r="B171" s="129"/>
      <c r="C171" s="132"/>
      <c r="D171" s="132"/>
      <c r="E171" s="132"/>
      <c r="F171" s="131"/>
      <c r="G171" s="264"/>
      <c r="H171" s="264"/>
    </row>
    <row r="172" spans="1:8" s="130" customFormat="1" ht="12" customHeight="1">
      <c r="A172" s="129"/>
      <c r="B172" s="129"/>
      <c r="C172" s="132"/>
      <c r="D172" s="132"/>
      <c r="E172" s="132"/>
      <c r="F172" s="131"/>
      <c r="G172" s="264"/>
      <c r="H172" s="264"/>
    </row>
    <row r="173" spans="1:8" s="130" customFormat="1" ht="12" customHeight="1">
      <c r="A173" s="129"/>
      <c r="B173" s="129"/>
      <c r="C173" s="132"/>
      <c r="D173" s="132"/>
      <c r="E173" s="132"/>
      <c r="F173" s="131"/>
      <c r="G173" s="264"/>
      <c r="H173" s="264"/>
    </row>
    <row r="174" spans="1:8" s="130" customFormat="1" ht="12" customHeight="1">
      <c r="A174" s="129"/>
      <c r="B174" s="129"/>
      <c r="C174" s="132"/>
      <c r="D174" s="132"/>
      <c r="E174" s="132"/>
      <c r="F174" s="131"/>
      <c r="G174" s="264"/>
      <c r="H174" s="264"/>
    </row>
    <row r="175" spans="1:8" s="130" customFormat="1" ht="12" customHeight="1">
      <c r="A175" s="129"/>
      <c r="B175" s="129"/>
      <c r="C175" s="132"/>
      <c r="D175" s="132"/>
      <c r="E175" s="132"/>
      <c r="F175" s="131"/>
      <c r="G175" s="264"/>
      <c r="H175" s="264"/>
    </row>
    <row r="176" spans="1:8" s="130" customFormat="1" ht="12" customHeight="1">
      <c r="A176" s="129"/>
      <c r="B176" s="129"/>
      <c r="C176" s="132"/>
      <c r="D176" s="132"/>
      <c r="E176" s="132"/>
      <c r="F176" s="131"/>
      <c r="G176" s="264"/>
      <c r="H176" s="264"/>
    </row>
    <row r="177" spans="1:8" s="130" customFormat="1" ht="12" customHeight="1">
      <c r="A177" s="129"/>
      <c r="B177" s="129"/>
      <c r="C177" s="132"/>
      <c r="D177" s="132"/>
      <c r="E177" s="132"/>
      <c r="F177" s="131"/>
      <c r="G177" s="264"/>
      <c r="H177" s="264"/>
    </row>
    <row r="178" spans="1:8" s="130" customFormat="1" ht="12" customHeight="1">
      <c r="A178" s="129"/>
      <c r="B178" s="129"/>
      <c r="C178" s="132"/>
      <c r="D178" s="132"/>
      <c r="E178" s="132"/>
      <c r="F178" s="131"/>
      <c r="G178" s="264"/>
      <c r="H178" s="264"/>
    </row>
    <row r="179" spans="1:8" s="130" customFormat="1" ht="12" customHeight="1">
      <c r="A179" s="129"/>
      <c r="B179" s="129"/>
      <c r="C179" s="132"/>
      <c r="D179" s="132"/>
      <c r="E179" s="132"/>
      <c r="F179" s="131"/>
      <c r="G179" s="264"/>
      <c r="H179" s="264"/>
    </row>
    <row r="180" spans="1:8" s="130" customFormat="1" ht="12" customHeight="1">
      <c r="A180" s="129"/>
      <c r="B180" s="129"/>
      <c r="C180" s="132"/>
      <c r="D180" s="132"/>
      <c r="E180" s="132"/>
      <c r="F180" s="131"/>
      <c r="G180" s="264"/>
      <c r="H180" s="264"/>
    </row>
    <row r="181" spans="1:8" s="130" customFormat="1" ht="12" customHeight="1">
      <c r="A181" s="129"/>
      <c r="B181" s="129"/>
      <c r="C181" s="132"/>
      <c r="D181" s="132"/>
      <c r="E181" s="132"/>
      <c r="F181" s="131"/>
      <c r="G181" s="264"/>
      <c r="H181" s="264"/>
    </row>
    <row r="182" spans="1:8" s="130" customFormat="1" ht="12" customHeight="1">
      <c r="A182" s="129"/>
      <c r="B182" s="129"/>
      <c r="C182" s="132"/>
      <c r="D182" s="132"/>
      <c r="E182" s="132"/>
      <c r="F182" s="131"/>
      <c r="G182" s="264"/>
      <c r="H182" s="264"/>
    </row>
    <row r="183" spans="1:8" s="130" customFormat="1" ht="12" customHeight="1">
      <c r="A183" s="129"/>
      <c r="B183" s="129"/>
      <c r="C183" s="132"/>
      <c r="D183" s="132"/>
      <c r="E183" s="132"/>
      <c r="F183" s="131"/>
      <c r="G183" s="264"/>
      <c r="H183" s="264"/>
    </row>
    <row r="184" spans="1:8" s="130" customFormat="1" ht="12" customHeight="1">
      <c r="A184" s="129"/>
      <c r="B184" s="129"/>
      <c r="C184" s="132"/>
      <c r="D184" s="132"/>
      <c r="E184" s="132"/>
      <c r="F184" s="131"/>
      <c r="G184" s="264"/>
      <c r="H184" s="264"/>
    </row>
    <row r="185" spans="1:8" s="130" customFormat="1" ht="12" customHeight="1">
      <c r="A185" s="129"/>
      <c r="B185" s="129"/>
      <c r="C185" s="132"/>
      <c r="D185" s="132"/>
      <c r="E185" s="132"/>
      <c r="F185" s="131"/>
      <c r="G185" s="264"/>
      <c r="H185" s="264"/>
    </row>
    <row r="186" spans="1:8" s="130" customFormat="1" ht="12" customHeight="1">
      <c r="A186" s="129"/>
      <c r="B186" s="129"/>
      <c r="C186" s="132"/>
      <c r="D186" s="132"/>
      <c r="E186" s="132"/>
      <c r="F186" s="131"/>
      <c r="G186" s="264"/>
      <c r="H186" s="264"/>
    </row>
    <row r="187" spans="1:8" s="130" customFormat="1" ht="12" customHeight="1">
      <c r="A187" s="129"/>
      <c r="B187" s="129"/>
      <c r="C187" s="132"/>
      <c r="D187" s="132"/>
      <c r="E187" s="132"/>
      <c r="F187" s="131"/>
      <c r="G187" s="264"/>
      <c r="H187" s="264"/>
    </row>
    <row r="188" spans="1:8" s="130" customFormat="1" ht="12" customHeight="1">
      <c r="A188" s="129"/>
      <c r="B188" s="129"/>
      <c r="C188" s="132"/>
      <c r="D188" s="132"/>
      <c r="E188" s="132"/>
      <c r="F188" s="131"/>
      <c r="G188" s="264"/>
      <c r="H188" s="264"/>
    </row>
    <row r="189" spans="1:8" s="130" customFormat="1" ht="12" customHeight="1">
      <c r="A189" s="129"/>
      <c r="B189" s="129"/>
      <c r="C189" s="132"/>
      <c r="D189" s="132"/>
      <c r="E189" s="132"/>
      <c r="F189" s="131"/>
      <c r="G189" s="264"/>
      <c r="H189" s="264"/>
    </row>
    <row r="190" spans="1:8" s="130" customFormat="1" ht="12" customHeight="1">
      <c r="A190" s="129"/>
      <c r="B190" s="129"/>
      <c r="C190" s="132"/>
      <c r="D190" s="132"/>
      <c r="E190" s="132"/>
      <c r="F190" s="131"/>
      <c r="G190" s="264"/>
      <c r="H190" s="264"/>
    </row>
    <row r="191" spans="1:8" s="130" customFormat="1" ht="12" customHeight="1">
      <c r="A191" s="129"/>
      <c r="B191" s="129"/>
      <c r="C191" s="132"/>
      <c r="D191" s="132"/>
      <c r="E191" s="132"/>
      <c r="F191" s="131"/>
      <c r="G191" s="264"/>
      <c r="H191" s="264"/>
    </row>
    <row r="192" spans="1:8" s="130" customFormat="1" ht="12" customHeight="1">
      <c r="A192" s="129"/>
      <c r="B192" s="129"/>
      <c r="C192" s="132"/>
      <c r="D192" s="132"/>
      <c r="E192" s="132"/>
      <c r="F192" s="131"/>
      <c r="G192" s="264"/>
      <c r="H192" s="264"/>
    </row>
    <row r="193" spans="1:8" s="130" customFormat="1" ht="12" customHeight="1">
      <c r="A193" s="129"/>
      <c r="B193" s="129"/>
      <c r="C193" s="132"/>
      <c r="D193" s="132"/>
      <c r="E193" s="132"/>
      <c r="F193" s="131"/>
      <c r="G193" s="264"/>
      <c r="H193" s="264"/>
    </row>
    <row r="194" spans="1:8" s="130" customFormat="1" ht="12" customHeight="1">
      <c r="A194" s="129"/>
      <c r="B194" s="129"/>
      <c r="C194" s="132"/>
      <c r="D194" s="132"/>
      <c r="E194" s="132"/>
      <c r="F194" s="131"/>
      <c r="G194" s="264"/>
      <c r="H194" s="264"/>
    </row>
    <row r="195" spans="1:8" s="130" customFormat="1" ht="12" customHeight="1">
      <c r="A195" s="129"/>
      <c r="B195" s="129"/>
      <c r="C195" s="132"/>
      <c r="D195" s="132"/>
      <c r="E195" s="132"/>
      <c r="F195" s="131"/>
      <c r="G195" s="264"/>
      <c r="H195" s="264"/>
    </row>
    <row r="196" spans="1:8" s="130" customFormat="1" ht="12" customHeight="1">
      <c r="A196" s="129"/>
      <c r="B196" s="129"/>
      <c r="C196" s="132"/>
      <c r="D196" s="132"/>
      <c r="E196" s="132"/>
      <c r="F196" s="131"/>
      <c r="G196" s="264"/>
      <c r="H196" s="264"/>
    </row>
    <row r="197" spans="1:8" s="130" customFormat="1" ht="12" customHeight="1">
      <c r="A197" s="129"/>
      <c r="B197" s="129"/>
      <c r="C197" s="132"/>
      <c r="D197" s="132"/>
      <c r="E197" s="132"/>
      <c r="F197" s="131"/>
      <c r="G197" s="264"/>
      <c r="H197" s="264"/>
    </row>
    <row r="198" spans="1:8" s="130" customFormat="1" ht="12" customHeight="1">
      <c r="A198" s="129"/>
      <c r="B198" s="129"/>
      <c r="C198" s="132"/>
      <c r="D198" s="132"/>
      <c r="E198" s="132"/>
      <c r="F198" s="131"/>
      <c r="G198" s="264"/>
      <c r="H198" s="264"/>
    </row>
    <row r="199" spans="1:8" s="130" customFormat="1" ht="12" customHeight="1">
      <c r="A199" s="129"/>
      <c r="B199" s="129"/>
      <c r="C199" s="132"/>
      <c r="D199" s="132"/>
      <c r="E199" s="132"/>
      <c r="F199" s="131"/>
      <c r="G199" s="264"/>
      <c r="H199" s="264"/>
    </row>
    <row r="200" spans="1:8" s="130" customFormat="1" ht="12" customHeight="1">
      <c r="A200" s="129"/>
      <c r="B200" s="129"/>
      <c r="C200" s="132"/>
      <c r="D200" s="132"/>
      <c r="E200" s="132"/>
      <c r="F200" s="131"/>
      <c r="G200" s="264"/>
      <c r="H200" s="264"/>
    </row>
    <row r="201" spans="1:8" s="130" customFormat="1" ht="12" customHeight="1">
      <c r="A201" s="129"/>
      <c r="B201" s="129"/>
      <c r="C201" s="132"/>
      <c r="D201" s="132"/>
      <c r="E201" s="132"/>
      <c r="F201" s="131"/>
      <c r="G201" s="264"/>
      <c r="H201" s="264"/>
    </row>
    <row r="202" spans="1:8" s="130" customFormat="1" ht="12" customHeight="1">
      <c r="A202" s="129"/>
      <c r="B202" s="129"/>
      <c r="C202" s="132"/>
      <c r="D202" s="132"/>
      <c r="E202" s="132"/>
      <c r="F202" s="131"/>
      <c r="G202" s="264"/>
      <c r="H202" s="264"/>
    </row>
    <row r="203" spans="1:8" s="130" customFormat="1" ht="12" customHeight="1">
      <c r="A203" s="129"/>
      <c r="B203" s="129"/>
      <c r="C203" s="132"/>
      <c r="D203" s="132"/>
      <c r="E203" s="132"/>
      <c r="F203" s="131"/>
      <c r="G203" s="264"/>
      <c r="H203" s="264"/>
    </row>
    <row r="204" spans="1:8" s="130" customFormat="1" ht="12" customHeight="1">
      <c r="A204" s="129"/>
      <c r="B204" s="129"/>
      <c r="C204" s="132"/>
      <c r="D204" s="132"/>
      <c r="E204" s="132"/>
      <c r="F204" s="131"/>
      <c r="G204" s="264"/>
      <c r="H204" s="264"/>
    </row>
    <row r="205" spans="1:8" s="130" customFormat="1" ht="12" customHeight="1">
      <c r="A205" s="129"/>
      <c r="B205" s="129"/>
      <c r="C205" s="132"/>
      <c r="D205" s="132"/>
      <c r="E205" s="132"/>
      <c r="F205" s="131"/>
      <c r="G205" s="264"/>
      <c r="H205" s="264"/>
    </row>
    <row r="206" spans="1:8" s="130" customFormat="1" ht="12" customHeight="1">
      <c r="A206" s="129"/>
      <c r="B206" s="129"/>
      <c r="C206" s="132"/>
      <c r="D206" s="132"/>
      <c r="E206" s="132"/>
      <c r="F206" s="131"/>
      <c r="G206" s="264"/>
      <c r="H206" s="264"/>
    </row>
    <row r="207" spans="1:8" s="130" customFormat="1" ht="12" customHeight="1">
      <c r="A207" s="129"/>
      <c r="B207" s="129"/>
      <c r="C207" s="132"/>
      <c r="D207" s="132"/>
      <c r="E207" s="132"/>
      <c r="F207" s="131"/>
      <c r="G207" s="264"/>
      <c r="H207" s="264"/>
    </row>
    <row r="208" spans="1:8" s="130" customFormat="1" ht="12" customHeight="1">
      <c r="A208" s="129"/>
      <c r="B208" s="129"/>
      <c r="C208" s="132"/>
      <c r="D208" s="132"/>
      <c r="E208" s="132"/>
      <c r="F208" s="131"/>
      <c r="G208" s="264"/>
      <c r="H208" s="264"/>
    </row>
    <row r="209" spans="1:8" s="130" customFormat="1" ht="12" customHeight="1">
      <c r="A209" s="129"/>
      <c r="B209" s="129"/>
      <c r="C209" s="132"/>
      <c r="D209" s="132"/>
      <c r="E209" s="132"/>
      <c r="F209" s="131"/>
      <c r="G209" s="264"/>
      <c r="H209" s="264"/>
    </row>
    <row r="210" spans="1:8" s="130" customFormat="1" ht="12" customHeight="1">
      <c r="A210" s="129"/>
      <c r="B210" s="129"/>
      <c r="C210" s="132"/>
      <c r="D210" s="132"/>
      <c r="E210" s="132"/>
      <c r="F210" s="131"/>
      <c r="G210" s="264"/>
      <c r="H210" s="264"/>
    </row>
    <row r="211" spans="1:8" s="130" customFormat="1" ht="12" customHeight="1">
      <c r="A211" s="129"/>
      <c r="B211" s="129"/>
      <c r="C211" s="132"/>
      <c r="D211" s="132"/>
      <c r="E211" s="132"/>
      <c r="F211" s="131"/>
      <c r="G211" s="264"/>
      <c r="H211" s="264"/>
    </row>
    <row r="212" spans="1:8" s="130" customFormat="1" ht="12" customHeight="1">
      <c r="A212" s="129"/>
      <c r="B212" s="129"/>
      <c r="C212" s="132"/>
      <c r="D212" s="132"/>
      <c r="E212" s="132"/>
      <c r="F212" s="131"/>
      <c r="G212" s="264"/>
      <c r="H212" s="264"/>
    </row>
    <row r="213" spans="1:8" s="130" customFormat="1" ht="12" customHeight="1">
      <c r="A213" s="129"/>
      <c r="B213" s="129"/>
      <c r="C213" s="132"/>
      <c r="D213" s="132"/>
      <c r="E213" s="132"/>
      <c r="F213" s="131"/>
      <c r="G213" s="264"/>
      <c r="H213" s="264"/>
    </row>
    <row r="214" spans="1:8" s="130" customFormat="1" ht="12" customHeight="1">
      <c r="A214" s="129"/>
      <c r="B214" s="129"/>
      <c r="C214" s="132"/>
      <c r="D214" s="132"/>
      <c r="E214" s="132"/>
      <c r="F214" s="131"/>
      <c r="G214" s="264"/>
      <c r="H214" s="264"/>
    </row>
    <row r="215" spans="1:8" s="130" customFormat="1" ht="12" customHeight="1">
      <c r="A215" s="129"/>
      <c r="B215" s="129"/>
      <c r="C215" s="132"/>
      <c r="D215" s="132"/>
      <c r="E215" s="132"/>
      <c r="F215" s="131"/>
      <c r="G215" s="264"/>
      <c r="H215" s="264"/>
    </row>
    <row r="216" spans="1:8" s="130" customFormat="1" ht="12" customHeight="1">
      <c r="A216" s="129"/>
      <c r="B216" s="129"/>
      <c r="C216" s="132"/>
      <c r="D216" s="132"/>
      <c r="E216" s="132"/>
      <c r="F216" s="131"/>
      <c r="G216" s="264"/>
      <c r="H216" s="264"/>
    </row>
    <row r="217" spans="1:8" s="130" customFormat="1" ht="12" customHeight="1">
      <c r="A217" s="129"/>
      <c r="B217" s="129"/>
      <c r="C217" s="132"/>
      <c r="D217" s="132"/>
      <c r="E217" s="132"/>
      <c r="F217" s="131"/>
      <c r="G217" s="264"/>
      <c r="H217" s="264"/>
    </row>
    <row r="218" spans="1:8" s="130" customFormat="1" ht="12" customHeight="1">
      <c r="A218" s="129"/>
      <c r="B218" s="129"/>
      <c r="C218" s="132"/>
      <c r="D218" s="132"/>
      <c r="E218" s="132"/>
      <c r="F218" s="131"/>
      <c r="G218" s="264"/>
      <c r="H218" s="264"/>
    </row>
    <row r="219" spans="1:8" s="130" customFormat="1" ht="12" customHeight="1">
      <c r="A219" s="129"/>
      <c r="B219" s="129"/>
      <c r="C219" s="132"/>
      <c r="D219" s="132"/>
      <c r="E219" s="132"/>
      <c r="F219" s="131"/>
      <c r="G219" s="264"/>
      <c r="H219" s="264"/>
    </row>
    <row r="220" spans="1:8" s="130" customFormat="1" ht="12" customHeight="1">
      <c r="A220" s="129"/>
      <c r="B220" s="129"/>
      <c r="C220" s="132"/>
      <c r="D220" s="132"/>
      <c r="E220" s="132"/>
      <c r="F220" s="131"/>
      <c r="G220" s="264"/>
      <c r="H220" s="264"/>
    </row>
    <row r="221" spans="1:8" s="130" customFormat="1" ht="12" customHeight="1">
      <c r="A221" s="129"/>
      <c r="B221" s="129"/>
      <c r="C221" s="132"/>
      <c r="D221" s="132"/>
      <c r="E221" s="132"/>
      <c r="F221" s="131"/>
      <c r="G221" s="264"/>
      <c r="H221" s="264"/>
    </row>
    <row r="222" spans="1:8" s="130" customFormat="1" ht="12" customHeight="1">
      <c r="A222" s="129"/>
      <c r="B222" s="129"/>
      <c r="C222" s="132"/>
      <c r="D222" s="132"/>
      <c r="E222" s="132"/>
      <c r="F222" s="131"/>
      <c r="G222" s="264"/>
      <c r="H222" s="264"/>
    </row>
    <row r="223" spans="1:8" s="130" customFormat="1" ht="12" customHeight="1">
      <c r="A223" s="129"/>
      <c r="B223" s="129"/>
      <c r="C223" s="132"/>
      <c r="D223" s="132"/>
      <c r="E223" s="132"/>
      <c r="F223" s="131"/>
      <c r="G223" s="264"/>
      <c r="H223" s="264"/>
    </row>
    <row r="224" spans="1:8" s="130" customFormat="1" ht="12" customHeight="1">
      <c r="A224" s="129"/>
      <c r="B224" s="129"/>
      <c r="C224" s="132"/>
      <c r="D224" s="132"/>
      <c r="E224" s="132"/>
      <c r="F224" s="131"/>
      <c r="G224" s="264"/>
      <c r="H224" s="264"/>
    </row>
    <row r="225" spans="1:8" s="130" customFormat="1" ht="12" customHeight="1">
      <c r="A225" s="129"/>
      <c r="B225" s="129"/>
      <c r="C225" s="132"/>
      <c r="D225" s="132"/>
      <c r="E225" s="132"/>
      <c r="F225" s="131"/>
      <c r="G225" s="264"/>
      <c r="H225" s="264"/>
    </row>
    <row r="226" spans="1:8" s="130" customFormat="1" ht="12" customHeight="1">
      <c r="A226" s="129"/>
      <c r="B226" s="129"/>
      <c r="C226" s="132"/>
      <c r="D226" s="132"/>
      <c r="E226" s="132"/>
      <c r="F226" s="131"/>
      <c r="G226" s="264"/>
      <c r="H226" s="264"/>
    </row>
    <row r="227" spans="1:8" s="130" customFormat="1" ht="12" customHeight="1">
      <c r="A227" s="129"/>
      <c r="B227" s="129"/>
      <c r="C227" s="132"/>
      <c r="D227" s="132"/>
      <c r="E227" s="132"/>
      <c r="F227" s="131"/>
      <c r="G227" s="264"/>
      <c r="H227" s="264"/>
    </row>
    <row r="228" spans="1:8" s="130" customFormat="1" ht="12" customHeight="1">
      <c r="A228" s="129"/>
      <c r="B228" s="129"/>
      <c r="C228" s="132"/>
      <c r="D228" s="132"/>
      <c r="E228" s="132"/>
      <c r="F228" s="131"/>
      <c r="G228" s="264"/>
      <c r="H228" s="264"/>
    </row>
    <row r="229" spans="1:8" s="130" customFormat="1" ht="12" customHeight="1">
      <c r="A229" s="129"/>
      <c r="B229" s="129"/>
      <c r="C229" s="132"/>
      <c r="D229" s="132"/>
      <c r="E229" s="132"/>
      <c r="F229" s="131"/>
      <c r="G229" s="264"/>
      <c r="H229" s="264"/>
    </row>
    <row r="230" spans="1:8" s="130" customFormat="1" ht="12" customHeight="1">
      <c r="A230" s="129"/>
      <c r="B230" s="129"/>
      <c r="C230" s="132"/>
      <c r="D230" s="132"/>
      <c r="E230" s="132"/>
      <c r="F230" s="131"/>
      <c r="G230" s="264"/>
      <c r="H230" s="264"/>
    </row>
    <row r="231" spans="1:8" s="130" customFormat="1" ht="12" customHeight="1">
      <c r="A231" s="129"/>
      <c r="B231" s="129"/>
      <c r="C231" s="132"/>
      <c r="D231" s="132"/>
      <c r="E231" s="132"/>
      <c r="F231" s="131"/>
      <c r="G231" s="264"/>
      <c r="H231" s="264"/>
    </row>
    <row r="232" spans="1:8" s="130" customFormat="1" ht="12" customHeight="1">
      <c r="A232" s="129"/>
      <c r="B232" s="129"/>
      <c r="C232" s="132"/>
      <c r="D232" s="132"/>
      <c r="E232" s="132"/>
      <c r="F232" s="131"/>
      <c r="G232" s="264"/>
      <c r="H232" s="264"/>
    </row>
    <row r="233" spans="1:8" s="130" customFormat="1" ht="12" customHeight="1">
      <c r="A233" s="129"/>
      <c r="B233" s="129"/>
      <c r="C233" s="132"/>
      <c r="D233" s="132"/>
      <c r="E233" s="132"/>
      <c r="F233" s="131"/>
      <c r="G233" s="264"/>
      <c r="H233" s="264"/>
    </row>
    <row r="234" spans="1:8" s="130" customFormat="1" ht="12" customHeight="1">
      <c r="A234" s="129"/>
      <c r="B234" s="129"/>
      <c r="C234" s="132"/>
      <c r="D234" s="132"/>
      <c r="E234" s="132"/>
      <c r="F234" s="131"/>
      <c r="G234" s="264"/>
      <c r="H234" s="264"/>
    </row>
    <row r="235" spans="1:8" s="130" customFormat="1" ht="12" customHeight="1">
      <c r="A235" s="129"/>
      <c r="B235" s="129"/>
      <c r="C235" s="132"/>
      <c r="D235" s="132"/>
      <c r="E235" s="132"/>
      <c r="F235" s="131"/>
      <c r="G235" s="264"/>
      <c r="H235" s="264"/>
    </row>
    <row r="236" spans="1:8" s="130" customFormat="1" ht="12" customHeight="1">
      <c r="A236" s="129"/>
      <c r="B236" s="129"/>
      <c r="C236" s="132"/>
      <c r="D236" s="132"/>
      <c r="E236" s="132"/>
      <c r="F236" s="131"/>
      <c r="G236" s="264"/>
      <c r="H236" s="264"/>
    </row>
    <row r="237" spans="1:8" s="130" customFormat="1" ht="12" customHeight="1">
      <c r="A237" s="129"/>
      <c r="B237" s="129"/>
      <c r="C237" s="132"/>
      <c r="D237" s="132"/>
      <c r="E237" s="132"/>
      <c r="F237" s="131"/>
      <c r="G237" s="264"/>
      <c r="H237" s="264"/>
    </row>
    <row r="238" spans="1:8" s="130" customFormat="1" ht="12" customHeight="1">
      <c r="A238" s="129"/>
      <c r="B238" s="129"/>
      <c r="C238" s="132"/>
      <c r="D238" s="132"/>
      <c r="E238" s="132"/>
      <c r="F238" s="131"/>
      <c r="G238" s="264"/>
      <c r="H238" s="264"/>
    </row>
    <row r="239" spans="1:8" s="130" customFormat="1" ht="12" customHeight="1">
      <c r="A239" s="129"/>
      <c r="B239" s="129"/>
      <c r="C239" s="132"/>
      <c r="D239" s="132"/>
      <c r="E239" s="132"/>
      <c r="F239" s="131"/>
      <c r="G239" s="264"/>
      <c r="H239" s="264"/>
    </row>
    <row r="240" spans="1:8" s="130" customFormat="1" ht="12" customHeight="1">
      <c r="A240" s="129"/>
      <c r="B240" s="129"/>
      <c r="C240" s="132"/>
      <c r="D240" s="132"/>
      <c r="E240" s="132"/>
      <c r="F240" s="131"/>
      <c r="G240" s="264"/>
      <c r="H240" s="264"/>
    </row>
    <row r="241" spans="1:8" s="130" customFormat="1" ht="12" customHeight="1">
      <c r="A241" s="129"/>
      <c r="B241" s="129"/>
      <c r="C241" s="132"/>
      <c r="D241" s="132"/>
      <c r="E241" s="132"/>
      <c r="F241" s="131"/>
      <c r="G241" s="264"/>
      <c r="H241" s="264"/>
    </row>
    <row r="242" spans="1:8" s="130" customFormat="1" ht="12" customHeight="1">
      <c r="A242" s="129"/>
      <c r="B242" s="129"/>
      <c r="C242" s="132"/>
      <c r="D242" s="132"/>
      <c r="E242" s="132"/>
      <c r="F242" s="131"/>
      <c r="G242" s="264"/>
      <c r="H242" s="264"/>
    </row>
    <row r="243" spans="1:8" s="130" customFormat="1" ht="12" customHeight="1">
      <c r="A243" s="129"/>
      <c r="B243" s="129"/>
      <c r="C243" s="132"/>
      <c r="D243" s="132"/>
      <c r="E243" s="132"/>
      <c r="F243" s="131"/>
      <c r="G243" s="264"/>
      <c r="H243" s="264"/>
    </row>
    <row r="244" spans="1:8" s="130" customFormat="1" ht="12" customHeight="1">
      <c r="A244" s="129"/>
      <c r="B244" s="129"/>
      <c r="C244" s="132"/>
      <c r="D244" s="132"/>
      <c r="E244" s="132"/>
      <c r="F244" s="131"/>
      <c r="G244" s="264"/>
      <c r="H244" s="264"/>
    </row>
    <row r="245" spans="1:8" s="130" customFormat="1" ht="12" customHeight="1">
      <c r="A245" s="129"/>
      <c r="B245" s="129"/>
      <c r="C245" s="132"/>
      <c r="D245" s="132"/>
      <c r="E245" s="132"/>
      <c r="F245" s="131"/>
      <c r="G245" s="264"/>
      <c r="H245" s="264"/>
    </row>
    <row r="246" spans="1:8" s="130" customFormat="1" ht="12" customHeight="1">
      <c r="A246" s="129"/>
      <c r="B246" s="129"/>
      <c r="C246" s="132"/>
      <c r="D246" s="132"/>
      <c r="E246" s="132"/>
      <c r="F246" s="131"/>
      <c r="G246" s="264"/>
      <c r="H246" s="264"/>
    </row>
    <row r="247" spans="1:8" s="130" customFormat="1" ht="12" customHeight="1">
      <c r="A247" s="129"/>
      <c r="B247" s="129"/>
      <c r="C247" s="132"/>
      <c r="D247" s="132"/>
      <c r="E247" s="132"/>
      <c r="F247" s="131"/>
      <c r="G247" s="264"/>
      <c r="H247" s="264"/>
    </row>
    <row r="248" spans="1:8" s="130" customFormat="1" ht="12" customHeight="1">
      <c r="A248" s="129"/>
      <c r="B248" s="129"/>
      <c r="C248" s="132"/>
      <c r="D248" s="132"/>
      <c r="E248" s="132"/>
      <c r="F248" s="131"/>
      <c r="G248" s="264"/>
      <c r="H248" s="264"/>
    </row>
    <row r="249" spans="1:8" s="130" customFormat="1" ht="12" customHeight="1">
      <c r="A249" s="129"/>
      <c r="B249" s="129"/>
      <c r="C249" s="132"/>
      <c r="D249" s="132"/>
      <c r="E249" s="132"/>
      <c r="F249" s="131"/>
      <c r="G249" s="264"/>
      <c r="H249" s="264"/>
    </row>
    <row r="250" spans="1:8" s="130" customFormat="1" ht="12" customHeight="1">
      <c r="A250" s="129"/>
      <c r="B250" s="129"/>
      <c r="C250" s="132"/>
      <c r="D250" s="132"/>
      <c r="E250" s="132"/>
      <c r="F250" s="131"/>
      <c r="G250" s="264"/>
      <c r="H250" s="264"/>
    </row>
    <row r="251" spans="1:8" s="130" customFormat="1" ht="12" customHeight="1">
      <c r="A251" s="129"/>
      <c r="B251" s="129"/>
      <c r="C251" s="132"/>
      <c r="D251" s="132"/>
      <c r="E251" s="132"/>
      <c r="F251" s="131"/>
      <c r="G251" s="264"/>
      <c r="H251" s="264"/>
    </row>
    <row r="252" spans="1:8" s="130" customFormat="1" ht="12" customHeight="1">
      <c r="A252" s="129"/>
      <c r="B252" s="129"/>
      <c r="C252" s="132"/>
      <c r="D252" s="132"/>
      <c r="E252" s="132"/>
      <c r="F252" s="131"/>
      <c r="G252" s="264"/>
      <c r="H252" s="264"/>
    </row>
    <row r="253" spans="1:8" s="130" customFormat="1" ht="12" customHeight="1">
      <c r="A253" s="129"/>
      <c r="B253" s="129"/>
      <c r="C253" s="132"/>
      <c r="D253" s="132"/>
      <c r="E253" s="132"/>
      <c r="F253" s="131"/>
      <c r="G253" s="264"/>
      <c r="H253" s="264"/>
    </row>
    <row r="254" spans="1:8" s="130" customFormat="1" ht="12" customHeight="1">
      <c r="A254" s="129"/>
      <c r="B254" s="129"/>
      <c r="C254" s="132"/>
      <c r="D254" s="132"/>
      <c r="E254" s="132"/>
      <c r="F254" s="131"/>
      <c r="G254" s="264"/>
      <c r="H254" s="264"/>
    </row>
    <row r="255" spans="1:8" s="130" customFormat="1" ht="12" customHeight="1">
      <c r="A255" s="129"/>
      <c r="B255" s="129"/>
      <c r="C255" s="132"/>
      <c r="D255" s="132"/>
      <c r="E255" s="132"/>
      <c r="F255" s="131"/>
      <c r="G255" s="264"/>
      <c r="H255" s="264"/>
    </row>
    <row r="256" spans="1:8" s="130" customFormat="1" ht="12" customHeight="1">
      <c r="A256" s="129"/>
      <c r="B256" s="129"/>
      <c r="C256" s="132"/>
      <c r="D256" s="132"/>
      <c r="E256" s="132"/>
      <c r="F256" s="131"/>
      <c r="G256" s="264"/>
      <c r="H256" s="264"/>
    </row>
    <row r="257" spans="1:8" s="130" customFormat="1" ht="12" customHeight="1">
      <c r="A257" s="129"/>
      <c r="B257" s="129"/>
      <c r="C257" s="132"/>
      <c r="D257" s="132"/>
      <c r="E257" s="132"/>
      <c r="F257" s="131"/>
      <c r="G257" s="264"/>
      <c r="H257" s="264"/>
    </row>
    <row r="258" spans="1:8" s="130" customFormat="1" ht="12" customHeight="1">
      <c r="A258" s="129"/>
      <c r="B258" s="129"/>
      <c r="C258" s="132"/>
      <c r="D258" s="132"/>
      <c r="E258" s="132"/>
      <c r="F258" s="131"/>
      <c r="G258" s="264"/>
      <c r="H258" s="264"/>
    </row>
    <row r="259" spans="1:8" s="130" customFormat="1" ht="12" customHeight="1">
      <c r="A259" s="129"/>
      <c r="B259" s="129"/>
      <c r="C259" s="132"/>
      <c r="D259" s="132"/>
      <c r="E259" s="132"/>
      <c r="F259" s="131"/>
      <c r="G259" s="264"/>
      <c r="H259" s="264"/>
    </row>
    <row r="260" spans="1:8" s="130" customFormat="1" ht="12" customHeight="1">
      <c r="A260" s="129"/>
      <c r="B260" s="129"/>
      <c r="C260" s="132"/>
      <c r="D260" s="132"/>
      <c r="E260" s="132"/>
      <c r="F260" s="131"/>
      <c r="G260" s="264"/>
      <c r="H260" s="264"/>
    </row>
    <row r="261" spans="1:8" s="130" customFormat="1" ht="12" customHeight="1">
      <c r="A261" s="129"/>
      <c r="B261" s="129"/>
      <c r="C261" s="132"/>
      <c r="D261" s="132"/>
      <c r="E261" s="132"/>
      <c r="F261" s="131"/>
      <c r="G261" s="264"/>
      <c r="H261" s="264"/>
    </row>
    <row r="262" spans="1:8" s="130" customFormat="1" ht="12" customHeight="1">
      <c r="A262" s="129"/>
      <c r="B262" s="129"/>
      <c r="C262" s="132"/>
      <c r="D262" s="132"/>
      <c r="E262" s="132"/>
      <c r="F262" s="131"/>
      <c r="G262" s="264"/>
      <c r="H262" s="264"/>
    </row>
    <row r="263" spans="1:8" s="130" customFormat="1" ht="12" customHeight="1">
      <c r="A263" s="129"/>
      <c r="B263" s="129"/>
      <c r="C263" s="132"/>
      <c r="D263" s="132"/>
      <c r="E263" s="132"/>
      <c r="F263" s="131"/>
      <c r="G263" s="264"/>
      <c r="H263" s="264"/>
    </row>
    <row r="264" spans="1:8" s="130" customFormat="1" ht="12" customHeight="1">
      <c r="A264" s="129"/>
      <c r="B264" s="129"/>
      <c r="C264" s="132"/>
      <c r="D264" s="132"/>
      <c r="E264" s="132"/>
      <c r="F264" s="131"/>
      <c r="G264" s="264"/>
      <c r="H264" s="264"/>
    </row>
    <row r="265" spans="1:8" s="130" customFormat="1" ht="12" customHeight="1">
      <c r="A265" s="129"/>
      <c r="B265" s="129"/>
      <c r="C265" s="132"/>
      <c r="D265" s="132"/>
      <c r="E265" s="132"/>
      <c r="F265" s="131"/>
      <c r="G265" s="264"/>
      <c r="H265" s="264"/>
    </row>
    <row r="266" spans="1:8" s="130" customFormat="1" ht="12" customHeight="1">
      <c r="A266" s="129"/>
      <c r="B266" s="129"/>
      <c r="C266" s="132"/>
      <c r="D266" s="132"/>
      <c r="E266" s="132"/>
      <c r="F266" s="131"/>
      <c r="G266" s="264"/>
      <c r="H266" s="264"/>
    </row>
    <row r="267" spans="1:8" s="130" customFormat="1" ht="12" customHeight="1">
      <c r="A267" s="129"/>
      <c r="B267" s="129"/>
      <c r="C267" s="132"/>
      <c r="D267" s="132"/>
      <c r="E267" s="132"/>
      <c r="F267" s="131"/>
      <c r="G267" s="264"/>
      <c r="H267" s="264"/>
    </row>
    <row r="268" spans="1:8" s="130" customFormat="1" ht="12" customHeight="1">
      <c r="A268" s="129"/>
      <c r="B268" s="129"/>
      <c r="C268" s="132"/>
      <c r="D268" s="132"/>
      <c r="E268" s="132"/>
      <c r="F268" s="131"/>
      <c r="G268" s="264"/>
      <c r="H268" s="264"/>
    </row>
    <row r="269" spans="1:8" s="130" customFormat="1" ht="12" customHeight="1">
      <c r="A269" s="129"/>
      <c r="B269" s="129"/>
      <c r="C269" s="132"/>
      <c r="D269" s="132"/>
      <c r="E269" s="132"/>
      <c r="F269" s="131"/>
      <c r="G269" s="264"/>
      <c r="H269" s="264"/>
    </row>
    <row r="270" spans="1:8" s="130" customFormat="1" ht="12" customHeight="1">
      <c r="A270" s="129"/>
      <c r="B270" s="129"/>
      <c r="C270" s="132"/>
      <c r="D270" s="132"/>
      <c r="E270" s="132"/>
      <c r="F270" s="131"/>
      <c r="G270" s="264"/>
      <c r="H270" s="264"/>
    </row>
    <row r="271" spans="1:8" s="130" customFormat="1" ht="12" customHeight="1">
      <c r="A271" s="129"/>
      <c r="B271" s="129"/>
      <c r="C271" s="132"/>
      <c r="D271" s="132"/>
      <c r="E271" s="132"/>
      <c r="F271" s="131"/>
      <c r="G271" s="264"/>
      <c r="H271" s="264"/>
    </row>
    <row r="272" spans="1:8" s="130" customFormat="1" ht="12" customHeight="1">
      <c r="A272" s="129"/>
      <c r="B272" s="129"/>
      <c r="C272" s="132"/>
      <c r="D272" s="132"/>
      <c r="E272" s="132"/>
      <c r="F272" s="131"/>
      <c r="G272" s="264"/>
      <c r="H272" s="264"/>
    </row>
    <row r="273" spans="1:8" s="130" customFormat="1" ht="12" customHeight="1">
      <c r="A273" s="129"/>
      <c r="B273" s="129"/>
      <c r="C273" s="132"/>
      <c r="D273" s="132"/>
      <c r="E273" s="132"/>
      <c r="F273" s="131"/>
      <c r="G273" s="264"/>
      <c r="H273" s="264"/>
    </row>
    <row r="274" spans="1:8" s="130" customFormat="1" ht="12" customHeight="1">
      <c r="A274" s="129"/>
      <c r="B274" s="129"/>
      <c r="C274" s="132"/>
      <c r="D274" s="132"/>
      <c r="E274" s="132"/>
      <c r="F274" s="131"/>
      <c r="G274" s="264"/>
      <c r="H274" s="264"/>
    </row>
    <row r="275" spans="1:8" s="130" customFormat="1" ht="12" customHeight="1">
      <c r="A275" s="129"/>
      <c r="B275" s="129"/>
      <c r="C275" s="132"/>
      <c r="D275" s="132"/>
      <c r="E275" s="132"/>
      <c r="F275" s="131"/>
      <c r="G275" s="264"/>
      <c r="H275" s="264"/>
    </row>
    <row r="276" spans="1:8" s="130" customFormat="1" ht="12" customHeight="1">
      <c r="A276" s="129"/>
      <c r="B276" s="129"/>
      <c r="C276" s="132"/>
      <c r="D276" s="132"/>
      <c r="E276" s="132"/>
      <c r="F276" s="131"/>
      <c r="G276" s="264"/>
      <c r="H276" s="264"/>
    </row>
    <row r="277" spans="1:8" s="130" customFormat="1" ht="12" customHeight="1">
      <c r="A277" s="129"/>
      <c r="B277" s="129"/>
      <c r="C277" s="132"/>
      <c r="D277" s="132"/>
      <c r="E277" s="132"/>
      <c r="F277" s="131"/>
      <c r="G277" s="264"/>
      <c r="H277" s="264"/>
    </row>
    <row r="278" spans="1:8" s="130" customFormat="1" ht="12" customHeight="1">
      <c r="A278" s="129"/>
      <c r="B278" s="129"/>
      <c r="C278" s="132"/>
      <c r="D278" s="132"/>
      <c r="E278" s="132"/>
      <c r="F278" s="131"/>
      <c r="G278" s="264"/>
      <c r="H278" s="264"/>
    </row>
    <row r="279" spans="1:8" s="130" customFormat="1" ht="12" customHeight="1">
      <c r="A279" s="129"/>
      <c r="B279" s="129"/>
      <c r="C279" s="132"/>
      <c r="D279" s="132"/>
      <c r="E279" s="132"/>
      <c r="F279" s="131"/>
      <c r="G279" s="264"/>
      <c r="H279" s="264"/>
    </row>
    <row r="280" spans="1:8" s="130" customFormat="1" ht="12" customHeight="1">
      <c r="A280" s="129"/>
      <c r="B280" s="129"/>
      <c r="C280" s="132"/>
      <c r="D280" s="132"/>
      <c r="E280" s="132"/>
      <c r="F280" s="131"/>
      <c r="G280" s="264"/>
      <c r="H280" s="264"/>
    </row>
    <row r="281" spans="1:8" s="130" customFormat="1" ht="12" customHeight="1">
      <c r="A281" s="129"/>
      <c r="B281" s="129"/>
      <c r="C281" s="132"/>
      <c r="D281" s="132"/>
      <c r="E281" s="132"/>
      <c r="F281" s="131"/>
      <c r="G281" s="264"/>
      <c r="H281" s="264"/>
    </row>
    <row r="282" spans="1:8" s="130" customFormat="1" ht="12" customHeight="1">
      <c r="A282" s="129"/>
      <c r="B282" s="129"/>
      <c r="C282" s="132"/>
      <c r="D282" s="132"/>
      <c r="E282" s="132"/>
      <c r="F282" s="131"/>
      <c r="G282" s="264"/>
      <c r="H282" s="264"/>
    </row>
    <row r="283" spans="1:8" s="130" customFormat="1" ht="12" customHeight="1">
      <c r="A283" s="129"/>
      <c r="B283" s="129"/>
      <c r="C283" s="132"/>
      <c r="D283" s="132"/>
      <c r="E283" s="132"/>
      <c r="F283" s="131"/>
      <c r="G283" s="264"/>
      <c r="H283" s="264"/>
    </row>
    <row r="284" spans="1:8" s="130" customFormat="1" ht="12" customHeight="1">
      <c r="A284" s="129"/>
      <c r="B284" s="129"/>
      <c r="C284" s="132"/>
      <c r="D284" s="132"/>
      <c r="E284" s="132"/>
      <c r="F284" s="131"/>
      <c r="G284" s="264"/>
      <c r="H284" s="264"/>
    </row>
    <row r="285" spans="1:8" s="130" customFormat="1" ht="12" customHeight="1">
      <c r="A285" s="129"/>
      <c r="B285" s="129"/>
      <c r="C285" s="132"/>
      <c r="D285" s="132"/>
      <c r="E285" s="132"/>
      <c r="F285" s="131"/>
      <c r="G285" s="264"/>
      <c r="H285" s="264"/>
    </row>
    <row r="286" spans="1:8" s="130" customFormat="1" ht="12" customHeight="1">
      <c r="A286" s="129"/>
      <c r="B286" s="129"/>
      <c r="C286" s="132"/>
      <c r="D286" s="132"/>
      <c r="E286" s="132"/>
      <c r="F286" s="131"/>
      <c r="G286" s="264"/>
      <c r="H286" s="264"/>
    </row>
    <row r="287" spans="1:8" s="130" customFormat="1" ht="12" customHeight="1">
      <c r="A287" s="129"/>
      <c r="B287" s="129"/>
      <c r="C287" s="132"/>
      <c r="D287" s="132"/>
      <c r="E287" s="132"/>
      <c r="F287" s="131"/>
      <c r="G287" s="264"/>
      <c r="H287" s="264"/>
    </row>
    <row r="288" spans="1:8" s="130" customFormat="1" ht="12" customHeight="1">
      <c r="A288" s="129"/>
      <c r="B288" s="129"/>
      <c r="C288" s="132"/>
      <c r="D288" s="132"/>
      <c r="E288" s="132"/>
      <c r="F288" s="131"/>
      <c r="G288" s="264"/>
      <c r="H288" s="264"/>
    </row>
    <row r="289" spans="1:8" s="130" customFormat="1" ht="12" customHeight="1">
      <c r="A289" s="129"/>
      <c r="B289" s="129"/>
      <c r="C289" s="132"/>
      <c r="D289" s="132"/>
      <c r="E289" s="132"/>
      <c r="F289" s="131"/>
      <c r="G289" s="264"/>
      <c r="H289" s="264"/>
    </row>
    <row r="290" spans="1:8" s="130" customFormat="1" ht="12" customHeight="1">
      <c r="A290" s="129"/>
      <c r="B290" s="129"/>
      <c r="C290" s="132"/>
      <c r="D290" s="132"/>
      <c r="E290" s="132"/>
      <c r="F290" s="131"/>
      <c r="G290" s="264"/>
      <c r="H290" s="264"/>
    </row>
    <row r="291" spans="1:8" s="130" customFormat="1" ht="12" customHeight="1">
      <c r="A291" s="129"/>
      <c r="B291" s="129"/>
      <c r="C291" s="132"/>
      <c r="D291" s="132"/>
      <c r="E291" s="132"/>
      <c r="F291" s="131"/>
      <c r="G291" s="264"/>
      <c r="H291" s="264"/>
    </row>
    <row r="292" spans="1:8" s="130" customFormat="1" ht="12" customHeight="1">
      <c r="A292" s="129"/>
      <c r="B292" s="129"/>
      <c r="C292" s="132"/>
      <c r="D292" s="132"/>
      <c r="E292" s="132"/>
      <c r="F292" s="131"/>
      <c r="G292" s="264"/>
      <c r="H292" s="264"/>
    </row>
    <row r="293" spans="1:8" s="130" customFormat="1" ht="12" customHeight="1">
      <c r="A293" s="129"/>
      <c r="B293" s="129"/>
      <c r="C293" s="132"/>
      <c r="D293" s="132"/>
      <c r="E293" s="132"/>
      <c r="F293" s="131"/>
      <c r="G293" s="264"/>
      <c r="H293" s="264"/>
    </row>
    <row r="294" spans="1:8" s="130" customFormat="1" ht="12" customHeight="1">
      <c r="A294" s="129"/>
      <c r="B294" s="129"/>
      <c r="C294" s="132"/>
      <c r="D294" s="132"/>
      <c r="E294" s="132"/>
      <c r="F294" s="131"/>
      <c r="G294" s="264"/>
      <c r="H294" s="264"/>
    </row>
    <row r="295" spans="1:8" s="130" customFormat="1" ht="12" customHeight="1">
      <c r="A295" s="129"/>
      <c r="B295" s="129"/>
      <c r="C295" s="132"/>
      <c r="D295" s="132"/>
      <c r="E295" s="132"/>
      <c r="F295" s="131"/>
      <c r="G295" s="264"/>
      <c r="H295" s="264"/>
    </row>
    <row r="296" spans="1:8" s="130" customFormat="1" ht="12" customHeight="1">
      <c r="A296" s="129"/>
      <c r="B296" s="129"/>
      <c r="C296" s="132"/>
      <c r="D296" s="132"/>
      <c r="E296" s="132"/>
      <c r="F296" s="131"/>
      <c r="G296" s="264"/>
      <c r="H296" s="264"/>
    </row>
    <row r="297" spans="1:8" s="130" customFormat="1" ht="12" customHeight="1">
      <c r="A297" s="129"/>
      <c r="B297" s="129"/>
      <c r="C297" s="132"/>
      <c r="D297" s="132"/>
      <c r="E297" s="132"/>
      <c r="F297" s="131"/>
      <c r="G297" s="264"/>
      <c r="H297" s="264"/>
    </row>
    <row r="298" spans="1:8" s="130" customFormat="1" ht="12" customHeight="1">
      <c r="A298" s="129"/>
      <c r="B298" s="129"/>
      <c r="C298" s="132"/>
      <c r="D298" s="132"/>
      <c r="E298" s="132"/>
      <c r="F298" s="131"/>
      <c r="G298" s="264"/>
      <c r="H298" s="264"/>
    </row>
    <row r="299" spans="1:8" s="130" customFormat="1" ht="12" customHeight="1">
      <c r="A299" s="129"/>
      <c r="B299" s="129"/>
      <c r="C299" s="132"/>
      <c r="D299" s="132"/>
      <c r="E299" s="132"/>
      <c r="F299" s="131"/>
      <c r="G299" s="264"/>
      <c r="H299" s="264"/>
    </row>
    <row r="300" spans="1:8" s="130" customFormat="1" ht="12" customHeight="1">
      <c r="A300" s="129"/>
      <c r="B300" s="129"/>
      <c r="C300" s="132"/>
      <c r="D300" s="132"/>
      <c r="E300" s="132"/>
      <c r="F300" s="131"/>
      <c r="G300" s="264"/>
      <c r="H300" s="264"/>
    </row>
    <row r="301" spans="1:8" s="130" customFormat="1" ht="12" customHeight="1">
      <c r="A301" s="129"/>
      <c r="B301" s="129"/>
      <c r="C301" s="132"/>
      <c r="D301" s="132"/>
      <c r="E301" s="132"/>
      <c r="F301" s="131"/>
      <c r="G301" s="264"/>
      <c r="H301" s="264"/>
    </row>
    <row r="302" spans="1:8" s="130" customFormat="1" ht="12" customHeight="1">
      <c r="A302" s="129"/>
      <c r="B302" s="129"/>
      <c r="C302" s="132"/>
      <c r="D302" s="132"/>
      <c r="E302" s="132"/>
      <c r="F302" s="131"/>
      <c r="G302" s="264"/>
      <c r="H302" s="264"/>
    </row>
    <row r="303" spans="1:8" s="130" customFormat="1" ht="12" customHeight="1">
      <c r="A303" s="129"/>
      <c r="B303" s="129"/>
      <c r="C303" s="132"/>
      <c r="D303" s="132"/>
      <c r="E303" s="132"/>
      <c r="F303" s="131"/>
      <c r="G303" s="264"/>
      <c r="H303" s="264"/>
    </row>
    <row r="304" spans="1:8" s="130" customFormat="1" ht="12" customHeight="1">
      <c r="A304" s="129"/>
      <c r="B304" s="129"/>
      <c r="C304" s="132"/>
      <c r="D304" s="132"/>
      <c r="E304" s="132"/>
      <c r="F304" s="131"/>
      <c r="G304" s="264"/>
      <c r="H304" s="264"/>
    </row>
    <row r="305" spans="1:8" s="130" customFormat="1" ht="12" customHeight="1">
      <c r="A305" s="129"/>
      <c r="B305" s="129"/>
      <c r="C305" s="132"/>
      <c r="D305" s="132"/>
      <c r="E305" s="132"/>
      <c r="F305" s="131"/>
      <c r="G305" s="264"/>
      <c r="H305" s="264"/>
    </row>
    <row r="306" spans="1:8" s="130" customFormat="1" ht="12" customHeight="1">
      <c r="A306" s="129"/>
      <c r="B306" s="129"/>
      <c r="C306" s="132"/>
      <c r="D306" s="132"/>
      <c r="E306" s="132"/>
      <c r="F306" s="131"/>
      <c r="G306" s="264"/>
      <c r="H306" s="264"/>
    </row>
    <row r="307" spans="1:8" s="130" customFormat="1" ht="12" customHeight="1">
      <c r="A307" s="129"/>
      <c r="B307" s="129"/>
      <c r="C307" s="132"/>
      <c r="D307" s="132"/>
      <c r="E307" s="132"/>
      <c r="F307" s="131"/>
      <c r="G307" s="264"/>
      <c r="H307" s="264"/>
    </row>
    <row r="308" spans="1:8" s="130" customFormat="1" ht="12" customHeight="1">
      <c r="A308" s="129"/>
      <c r="B308" s="129"/>
      <c r="C308" s="132"/>
      <c r="D308" s="132"/>
      <c r="E308" s="132"/>
      <c r="F308" s="131"/>
      <c r="G308" s="264"/>
      <c r="H308" s="264"/>
    </row>
    <row r="309" spans="1:8" s="130" customFormat="1" ht="12" customHeight="1">
      <c r="A309" s="129"/>
      <c r="B309" s="129"/>
      <c r="C309" s="132"/>
      <c r="D309" s="132"/>
      <c r="E309" s="132"/>
      <c r="F309" s="131"/>
      <c r="G309" s="264"/>
      <c r="H309" s="264"/>
    </row>
    <row r="310" spans="1:8" s="130" customFormat="1" ht="12" customHeight="1">
      <c r="A310" s="129"/>
      <c r="B310" s="129"/>
      <c r="C310" s="132"/>
      <c r="D310" s="132"/>
      <c r="E310" s="132"/>
      <c r="F310" s="131"/>
      <c r="G310" s="264"/>
      <c r="H310" s="264"/>
    </row>
    <row r="311" spans="1:8" s="130" customFormat="1" ht="12" customHeight="1">
      <c r="A311" s="129"/>
      <c r="B311" s="129"/>
      <c r="C311" s="132"/>
      <c r="D311" s="132"/>
      <c r="E311" s="132"/>
      <c r="F311" s="131"/>
      <c r="G311" s="264"/>
      <c r="H311" s="264"/>
    </row>
    <row r="312" spans="1:8" s="130" customFormat="1" ht="12" customHeight="1">
      <c r="A312" s="129"/>
      <c r="B312" s="129"/>
      <c r="C312" s="132"/>
      <c r="D312" s="132"/>
      <c r="E312" s="132"/>
      <c r="F312" s="131"/>
      <c r="G312" s="264"/>
      <c r="H312" s="264"/>
    </row>
    <row r="313" spans="1:8" s="130" customFormat="1" ht="12" customHeight="1">
      <c r="A313" s="129"/>
      <c r="B313" s="129"/>
      <c r="C313" s="132"/>
      <c r="D313" s="132"/>
      <c r="E313" s="132"/>
      <c r="F313" s="131"/>
      <c r="G313" s="264"/>
      <c r="H313" s="264"/>
    </row>
    <row r="314" spans="1:8" s="130" customFormat="1" ht="12" customHeight="1">
      <c r="A314" s="129"/>
      <c r="B314" s="129"/>
      <c r="C314" s="132"/>
      <c r="D314" s="132"/>
      <c r="E314" s="132"/>
      <c r="F314" s="131"/>
      <c r="G314" s="264"/>
      <c r="H314" s="264"/>
    </row>
    <row r="315" spans="1:8" s="130" customFormat="1" ht="12" customHeight="1">
      <c r="A315" s="129"/>
      <c r="B315" s="129"/>
      <c r="C315" s="132"/>
      <c r="D315" s="132"/>
      <c r="E315" s="132"/>
      <c r="F315" s="131"/>
      <c r="G315" s="264"/>
      <c r="H315" s="264"/>
    </row>
    <row r="316" spans="1:8" s="130" customFormat="1" ht="12" customHeight="1">
      <c r="A316" s="129"/>
      <c r="B316" s="129"/>
      <c r="C316" s="132"/>
      <c r="D316" s="132"/>
      <c r="E316" s="132"/>
      <c r="F316" s="131"/>
      <c r="G316" s="264"/>
      <c r="H316" s="264"/>
    </row>
    <row r="317" spans="1:8" s="130" customFormat="1" ht="12" customHeight="1">
      <c r="A317" s="129"/>
      <c r="B317" s="129"/>
      <c r="C317" s="132"/>
      <c r="D317" s="132"/>
      <c r="E317" s="132"/>
      <c r="F317" s="131"/>
      <c r="G317" s="264"/>
      <c r="H317" s="264"/>
    </row>
    <row r="318" spans="1:8" s="130" customFormat="1" ht="12" customHeight="1">
      <c r="A318" s="129"/>
      <c r="B318" s="129"/>
      <c r="C318" s="132"/>
      <c r="D318" s="132"/>
      <c r="E318" s="132"/>
      <c r="F318" s="131"/>
      <c r="G318" s="264"/>
      <c r="H318" s="264"/>
    </row>
    <row r="319" spans="1:8" s="130" customFormat="1" ht="12" customHeight="1">
      <c r="A319" s="129"/>
      <c r="B319" s="129"/>
      <c r="C319" s="132"/>
      <c r="D319" s="132"/>
      <c r="E319" s="132"/>
      <c r="F319" s="131"/>
      <c r="G319" s="264"/>
      <c r="H319" s="264"/>
    </row>
    <row r="320" spans="1:8" s="130" customFormat="1" ht="12" customHeight="1">
      <c r="A320" s="129"/>
      <c r="B320" s="129"/>
      <c r="C320" s="132"/>
      <c r="D320" s="132"/>
      <c r="E320" s="132"/>
      <c r="F320" s="131"/>
      <c r="G320" s="264"/>
      <c r="H320" s="264"/>
    </row>
    <row r="321" spans="1:8" s="130" customFormat="1" ht="12" customHeight="1">
      <c r="A321" s="129"/>
      <c r="B321" s="129"/>
      <c r="C321" s="132"/>
      <c r="D321" s="132"/>
      <c r="E321" s="132"/>
      <c r="F321" s="131"/>
      <c r="G321" s="264"/>
      <c r="H321" s="264"/>
    </row>
    <row r="322" spans="1:8" s="130" customFormat="1" ht="12" customHeight="1">
      <c r="A322" s="129"/>
      <c r="B322" s="129"/>
      <c r="C322" s="132"/>
      <c r="D322" s="132"/>
      <c r="E322" s="132"/>
      <c r="F322" s="131"/>
      <c r="G322" s="264"/>
      <c r="H322" s="264"/>
    </row>
    <row r="323" spans="1:8" s="130" customFormat="1" ht="12" customHeight="1">
      <c r="A323" s="129"/>
      <c r="B323" s="129"/>
      <c r="C323" s="132"/>
      <c r="D323" s="132"/>
      <c r="E323" s="132"/>
      <c r="F323" s="131"/>
      <c r="G323" s="264"/>
      <c r="H323" s="264"/>
    </row>
    <row r="324" spans="1:8" s="130" customFormat="1" ht="12" customHeight="1">
      <c r="A324" s="129"/>
      <c r="B324" s="129"/>
      <c r="C324" s="132"/>
      <c r="D324" s="132"/>
      <c r="E324" s="132"/>
      <c r="F324" s="131"/>
      <c r="G324" s="264"/>
      <c r="H324" s="264"/>
    </row>
    <row r="325" spans="1:8" s="130" customFormat="1" ht="12" customHeight="1">
      <c r="A325" s="129"/>
      <c r="B325" s="129"/>
      <c r="C325" s="132"/>
      <c r="D325" s="132"/>
      <c r="E325" s="132"/>
      <c r="F325" s="131"/>
      <c r="G325" s="264"/>
      <c r="H325" s="264"/>
    </row>
    <row r="326" spans="1:8" s="130" customFormat="1" ht="12" customHeight="1">
      <c r="A326" s="129"/>
      <c r="B326" s="129"/>
      <c r="C326" s="132"/>
      <c r="D326" s="132"/>
      <c r="E326" s="132"/>
      <c r="F326" s="131"/>
      <c r="G326" s="264"/>
      <c r="H326" s="264"/>
    </row>
    <row r="327" spans="1:8" s="130" customFormat="1" ht="12" customHeight="1">
      <c r="A327" s="129"/>
      <c r="B327" s="129"/>
      <c r="C327" s="132"/>
      <c r="D327" s="132"/>
      <c r="E327" s="132"/>
      <c r="F327" s="131"/>
      <c r="G327" s="264"/>
      <c r="H327" s="264"/>
    </row>
    <row r="328" spans="1:8" s="130" customFormat="1" ht="12" customHeight="1">
      <c r="A328" s="129"/>
      <c r="B328" s="129"/>
      <c r="C328" s="132"/>
      <c r="D328" s="132"/>
      <c r="E328" s="132"/>
      <c r="F328" s="131"/>
      <c r="G328" s="264"/>
      <c r="H328" s="264"/>
    </row>
    <row r="329" spans="1:8" s="130" customFormat="1" ht="12" customHeight="1">
      <c r="A329" s="129"/>
      <c r="B329" s="129"/>
      <c r="C329" s="132"/>
      <c r="D329" s="132"/>
      <c r="E329" s="132"/>
      <c r="F329" s="131"/>
      <c r="G329" s="264"/>
      <c r="H329" s="264"/>
    </row>
    <row r="330" spans="1:8" s="130" customFormat="1" ht="12" customHeight="1">
      <c r="A330" s="129"/>
      <c r="B330" s="129"/>
      <c r="C330" s="132"/>
      <c r="D330" s="132"/>
      <c r="E330" s="132"/>
      <c r="F330" s="131"/>
      <c r="G330" s="264"/>
      <c r="H330" s="264"/>
    </row>
    <row r="331" spans="1:8" s="130" customFormat="1" ht="12" customHeight="1">
      <c r="A331" s="129"/>
      <c r="B331" s="129"/>
      <c r="C331" s="132"/>
      <c r="D331" s="132"/>
      <c r="E331" s="132"/>
      <c r="F331" s="131"/>
      <c r="G331" s="264"/>
      <c r="H331" s="264"/>
    </row>
    <row r="332" spans="1:8" s="130" customFormat="1" ht="12" customHeight="1">
      <c r="A332" s="129"/>
      <c r="B332" s="129"/>
      <c r="C332" s="132"/>
      <c r="D332" s="132"/>
      <c r="E332" s="132"/>
      <c r="F332" s="131"/>
      <c r="G332" s="264"/>
      <c r="H332" s="264"/>
    </row>
    <row r="333" spans="1:8" s="130" customFormat="1" ht="12" customHeight="1">
      <c r="A333" s="129"/>
      <c r="B333" s="129"/>
      <c r="C333" s="132"/>
      <c r="D333" s="132"/>
      <c r="E333" s="132"/>
      <c r="F333" s="131"/>
      <c r="G333" s="264"/>
      <c r="H333" s="264"/>
    </row>
    <row r="334" spans="1:8" s="130" customFormat="1" ht="12" customHeight="1">
      <c r="A334" s="129"/>
      <c r="B334" s="129"/>
      <c r="C334" s="132"/>
      <c r="D334" s="132"/>
      <c r="E334" s="132"/>
      <c r="F334" s="131"/>
      <c r="G334" s="264"/>
      <c r="H334" s="264"/>
    </row>
    <row r="335" spans="1:8" s="130" customFormat="1" ht="12" customHeight="1">
      <c r="A335" s="129"/>
      <c r="B335" s="129"/>
      <c r="C335" s="132"/>
      <c r="D335" s="132"/>
      <c r="E335" s="132"/>
      <c r="F335" s="131"/>
      <c r="G335" s="264"/>
      <c r="H335" s="264"/>
    </row>
    <row r="336" spans="1:8" s="130" customFormat="1" ht="12" customHeight="1">
      <c r="A336" s="129"/>
      <c r="B336" s="129"/>
      <c r="C336" s="132"/>
      <c r="D336" s="132"/>
      <c r="E336" s="132"/>
      <c r="F336" s="131"/>
      <c r="G336" s="264"/>
      <c r="H336" s="264"/>
    </row>
    <row r="337" spans="1:8" s="130" customFormat="1" ht="12" customHeight="1">
      <c r="A337" s="129"/>
      <c r="B337" s="129"/>
      <c r="C337" s="132"/>
      <c r="D337" s="132"/>
      <c r="E337" s="132"/>
      <c r="F337" s="131"/>
      <c r="G337" s="264"/>
      <c r="H337" s="264"/>
    </row>
    <row r="338" spans="1:8" s="130" customFormat="1" ht="12" customHeight="1">
      <c r="A338" s="129"/>
      <c r="B338" s="129"/>
      <c r="C338" s="132"/>
      <c r="D338" s="132"/>
      <c r="E338" s="132"/>
      <c r="F338" s="131"/>
      <c r="G338" s="264"/>
      <c r="H338" s="264"/>
    </row>
    <row r="339" spans="1:8" s="130" customFormat="1" ht="12" customHeight="1">
      <c r="A339" s="129"/>
      <c r="B339" s="129"/>
      <c r="C339" s="132"/>
      <c r="D339" s="132"/>
      <c r="E339" s="132"/>
      <c r="F339" s="131"/>
      <c r="G339" s="264"/>
      <c r="H339" s="264"/>
    </row>
    <row r="340" spans="1:8" s="130" customFormat="1" ht="12" customHeight="1">
      <c r="A340" s="129"/>
      <c r="B340" s="129"/>
      <c r="C340" s="132"/>
      <c r="D340" s="132"/>
      <c r="E340" s="132"/>
      <c r="F340" s="131"/>
      <c r="G340" s="264"/>
      <c r="H340" s="264"/>
    </row>
    <row r="341" spans="1:8" s="130" customFormat="1" ht="12" customHeight="1">
      <c r="A341" s="129"/>
      <c r="B341" s="129"/>
      <c r="C341" s="132"/>
      <c r="D341" s="132"/>
      <c r="E341" s="132"/>
      <c r="F341" s="131"/>
      <c r="G341" s="264"/>
      <c r="H341" s="264"/>
    </row>
    <row r="342" spans="1:8" s="130" customFormat="1" ht="12" customHeight="1">
      <c r="A342" s="129"/>
      <c r="B342" s="129"/>
      <c r="C342" s="132"/>
      <c r="D342" s="132"/>
      <c r="E342" s="132"/>
      <c r="F342" s="131"/>
      <c r="G342" s="264"/>
      <c r="H342" s="264"/>
    </row>
    <row r="343" spans="1:8" s="130" customFormat="1" ht="12" customHeight="1">
      <c r="A343" s="129"/>
      <c r="B343" s="129"/>
      <c r="C343" s="132"/>
      <c r="D343" s="132"/>
      <c r="E343" s="132"/>
      <c r="F343" s="131"/>
      <c r="G343" s="264"/>
      <c r="H343" s="264"/>
    </row>
    <row r="344" spans="1:8" s="130" customFormat="1" ht="12" customHeight="1">
      <c r="A344" s="129"/>
      <c r="B344" s="129"/>
      <c r="C344" s="132"/>
      <c r="D344" s="132"/>
      <c r="E344" s="132"/>
      <c r="F344" s="131"/>
      <c r="G344" s="264"/>
      <c r="H344" s="264"/>
    </row>
    <row r="345" spans="1:8" s="130" customFormat="1" ht="12" customHeight="1">
      <c r="A345" s="129"/>
      <c r="B345" s="129"/>
      <c r="C345" s="132"/>
      <c r="D345" s="132"/>
      <c r="E345" s="132"/>
      <c r="F345" s="131"/>
      <c r="G345" s="264"/>
      <c r="H345" s="264"/>
    </row>
    <row r="346" spans="1:8" s="130" customFormat="1" ht="12" customHeight="1">
      <c r="A346" s="129"/>
      <c r="B346" s="129"/>
      <c r="C346" s="132"/>
      <c r="D346" s="132"/>
      <c r="E346" s="132"/>
      <c r="F346" s="131"/>
      <c r="G346" s="264"/>
      <c r="H346" s="264"/>
    </row>
    <row r="347" spans="1:8" s="130" customFormat="1" ht="12" customHeight="1">
      <c r="A347" s="129"/>
      <c r="B347" s="129"/>
      <c r="C347" s="132"/>
      <c r="D347" s="132"/>
      <c r="E347" s="132"/>
      <c r="F347" s="131"/>
      <c r="G347" s="264"/>
      <c r="H347" s="264"/>
    </row>
    <row r="348" spans="1:8" s="130" customFormat="1" ht="12" customHeight="1">
      <c r="A348" s="129"/>
      <c r="B348" s="129"/>
      <c r="C348" s="132"/>
      <c r="D348" s="132"/>
      <c r="E348" s="132"/>
      <c r="F348" s="131"/>
      <c r="G348" s="264"/>
      <c r="H348" s="264"/>
    </row>
    <row r="349" spans="1:8" s="130" customFormat="1" ht="12" customHeight="1">
      <c r="A349" s="129"/>
      <c r="B349" s="129"/>
      <c r="C349" s="132"/>
      <c r="D349" s="132"/>
      <c r="E349" s="132"/>
      <c r="F349" s="131"/>
      <c r="G349" s="264"/>
      <c r="H349" s="264"/>
    </row>
    <row r="350" spans="1:8" s="130" customFormat="1" ht="12" customHeight="1">
      <c r="A350" s="129"/>
      <c r="B350" s="129"/>
      <c r="C350" s="132"/>
      <c r="D350" s="132"/>
      <c r="E350" s="132"/>
      <c r="F350" s="131"/>
      <c r="G350" s="264"/>
      <c r="H350" s="264"/>
    </row>
    <row r="351" spans="1:8" s="130" customFormat="1" ht="12" customHeight="1">
      <c r="A351" s="129"/>
      <c r="B351" s="129"/>
      <c r="C351" s="132"/>
      <c r="D351" s="132"/>
      <c r="E351" s="132"/>
      <c r="F351" s="131"/>
      <c r="G351" s="264"/>
      <c r="H351" s="264"/>
    </row>
    <row r="352" spans="1:8" s="130" customFormat="1" ht="12" customHeight="1">
      <c r="A352" s="129"/>
      <c r="B352" s="129"/>
      <c r="C352" s="132"/>
      <c r="D352" s="132"/>
      <c r="E352" s="132"/>
      <c r="F352" s="131"/>
      <c r="G352" s="264"/>
      <c r="H352" s="264"/>
    </row>
    <row r="353" spans="1:8" s="130" customFormat="1" ht="12" customHeight="1">
      <c r="A353" s="129"/>
      <c r="B353" s="129"/>
      <c r="C353" s="132"/>
      <c r="D353" s="132"/>
      <c r="E353" s="132"/>
      <c r="F353" s="131"/>
      <c r="G353" s="264"/>
      <c r="H353" s="264"/>
    </row>
    <row r="354" spans="1:8" s="130" customFormat="1" ht="12" customHeight="1">
      <c r="A354" s="129"/>
      <c r="B354" s="129"/>
      <c r="C354" s="132"/>
      <c r="D354" s="132"/>
      <c r="E354" s="132"/>
      <c r="F354" s="131"/>
      <c r="G354" s="264"/>
      <c r="H354" s="264"/>
    </row>
    <row r="355" spans="1:8" s="130" customFormat="1" ht="12" customHeight="1">
      <c r="A355" s="129"/>
      <c r="B355" s="129"/>
      <c r="C355" s="132"/>
      <c r="D355" s="132"/>
      <c r="E355" s="132"/>
      <c r="F355" s="131"/>
      <c r="G355" s="264"/>
      <c r="H355" s="264"/>
    </row>
    <row r="356" spans="1:8" s="130" customFormat="1" ht="12" customHeight="1">
      <c r="A356" s="129"/>
      <c r="B356" s="129"/>
      <c r="C356" s="132"/>
      <c r="D356" s="132"/>
      <c r="E356" s="132"/>
      <c r="F356" s="131"/>
      <c r="G356" s="264"/>
      <c r="H356" s="264"/>
    </row>
    <row r="357" spans="1:8" s="130" customFormat="1" ht="12" customHeight="1">
      <c r="A357" s="129"/>
      <c r="B357" s="129"/>
      <c r="C357" s="132"/>
      <c r="D357" s="132"/>
      <c r="E357" s="132"/>
      <c r="F357" s="131"/>
      <c r="G357" s="264"/>
      <c r="H357" s="264"/>
    </row>
    <row r="358" spans="1:8" s="130" customFormat="1" ht="12" customHeight="1">
      <c r="A358" s="129"/>
      <c r="B358" s="129"/>
      <c r="C358" s="132"/>
      <c r="D358" s="132"/>
      <c r="E358" s="132"/>
      <c r="F358" s="131"/>
      <c r="G358" s="264"/>
      <c r="H358" s="264"/>
    </row>
    <row r="359" spans="1:8" s="130" customFormat="1" ht="12" customHeight="1">
      <c r="A359" s="129"/>
      <c r="B359" s="129"/>
      <c r="C359" s="132"/>
      <c r="D359" s="132"/>
      <c r="E359" s="132"/>
      <c r="F359" s="131"/>
      <c r="G359" s="264"/>
      <c r="H359" s="264"/>
    </row>
    <row r="360" spans="1:8" s="130" customFormat="1" ht="12" customHeight="1">
      <c r="A360" s="129"/>
      <c r="B360" s="129"/>
      <c r="C360" s="132"/>
      <c r="D360" s="132"/>
      <c r="E360" s="132"/>
      <c r="F360" s="131"/>
      <c r="G360" s="264"/>
      <c r="H360" s="264"/>
    </row>
    <row r="361" spans="1:8" s="130" customFormat="1" ht="12" customHeight="1">
      <c r="A361" s="129"/>
      <c r="B361" s="129"/>
      <c r="C361" s="132"/>
      <c r="D361" s="132"/>
      <c r="E361" s="132"/>
      <c r="F361" s="131"/>
      <c r="G361" s="264"/>
      <c r="H361" s="264"/>
    </row>
    <row r="362" spans="1:8" s="130" customFormat="1" ht="12" customHeight="1">
      <c r="A362" s="129"/>
      <c r="B362" s="129"/>
      <c r="C362" s="132"/>
      <c r="D362" s="132"/>
      <c r="E362" s="132"/>
      <c r="F362" s="131"/>
      <c r="G362" s="264"/>
      <c r="H362" s="264"/>
    </row>
    <row r="363" spans="1:8" s="130" customFormat="1" ht="12" customHeight="1">
      <c r="A363" s="129"/>
      <c r="B363" s="129"/>
      <c r="C363" s="132"/>
      <c r="D363" s="132"/>
      <c r="E363" s="132"/>
      <c r="F363" s="131"/>
      <c r="G363" s="264"/>
      <c r="H363" s="264"/>
    </row>
    <row r="364" spans="1:8" s="130" customFormat="1" ht="12" customHeight="1">
      <c r="A364" s="129"/>
      <c r="B364" s="129"/>
      <c r="C364" s="132"/>
      <c r="D364" s="132"/>
      <c r="E364" s="132"/>
      <c r="F364" s="131"/>
      <c r="G364" s="264"/>
      <c r="H364" s="264"/>
    </row>
    <row r="365" spans="1:8" s="130" customFormat="1" ht="12" customHeight="1">
      <c r="A365" s="129"/>
      <c r="B365" s="129"/>
      <c r="C365" s="132"/>
      <c r="D365" s="132"/>
      <c r="E365" s="132"/>
      <c r="F365" s="131"/>
      <c r="G365" s="264"/>
      <c r="H365" s="264"/>
    </row>
    <row r="366" spans="1:8" s="130" customFormat="1" ht="12" customHeight="1">
      <c r="A366" s="129"/>
      <c r="B366" s="129"/>
      <c r="C366" s="132"/>
      <c r="D366" s="132"/>
      <c r="E366" s="132"/>
      <c r="F366" s="131"/>
      <c r="G366" s="264"/>
      <c r="H366" s="264"/>
    </row>
    <row r="367" spans="1:8" s="130" customFormat="1" ht="12" customHeight="1">
      <c r="A367" s="129"/>
      <c r="B367" s="129"/>
      <c r="C367" s="132"/>
      <c r="D367" s="132"/>
      <c r="E367" s="132"/>
      <c r="F367" s="131"/>
      <c r="G367" s="264"/>
      <c r="H367" s="264"/>
    </row>
    <row r="368" spans="1:8" s="130" customFormat="1" ht="12" customHeight="1">
      <c r="A368" s="129"/>
      <c r="B368" s="129"/>
      <c r="C368" s="132"/>
      <c r="D368" s="132"/>
      <c r="E368" s="132"/>
      <c r="F368" s="131"/>
      <c r="G368" s="264"/>
      <c r="H368" s="264"/>
    </row>
    <row r="369" spans="1:8" s="130" customFormat="1" ht="12" customHeight="1">
      <c r="A369" s="129"/>
      <c r="B369" s="129"/>
      <c r="C369" s="132"/>
      <c r="D369" s="132"/>
      <c r="E369" s="132"/>
      <c r="F369" s="131"/>
      <c r="G369" s="264"/>
      <c r="H369" s="264"/>
    </row>
    <row r="370" spans="1:8" s="130" customFormat="1" ht="12" customHeight="1">
      <c r="A370" s="129"/>
      <c r="B370" s="129"/>
      <c r="C370" s="132"/>
      <c r="D370" s="132"/>
      <c r="E370" s="132"/>
      <c r="F370" s="131"/>
      <c r="G370" s="264"/>
      <c r="H370" s="264"/>
    </row>
    <row r="371" spans="1:8" s="130" customFormat="1" ht="12" customHeight="1">
      <c r="A371" s="129"/>
      <c r="B371" s="129"/>
      <c r="C371" s="132"/>
      <c r="D371" s="132"/>
      <c r="E371" s="132"/>
      <c r="F371" s="131"/>
      <c r="G371" s="264"/>
      <c r="H371" s="264"/>
    </row>
    <row r="372" spans="1:8" s="130" customFormat="1" ht="12" customHeight="1">
      <c r="A372" s="129"/>
      <c r="B372" s="129"/>
      <c r="C372" s="132"/>
      <c r="D372" s="132"/>
      <c r="E372" s="132"/>
      <c r="F372" s="131"/>
      <c r="G372" s="264"/>
      <c r="H372" s="264"/>
    </row>
    <row r="373" spans="1:8" s="130" customFormat="1" ht="12" customHeight="1">
      <c r="A373" s="129"/>
      <c r="B373" s="129"/>
      <c r="C373" s="132"/>
      <c r="D373" s="132"/>
      <c r="E373" s="132"/>
      <c r="F373" s="131"/>
      <c r="G373" s="264"/>
      <c r="H373" s="264"/>
    </row>
    <row r="374" spans="1:8" s="130" customFormat="1" ht="12" customHeight="1">
      <c r="A374" s="129"/>
      <c r="B374" s="129"/>
      <c r="C374" s="132"/>
      <c r="D374" s="132"/>
      <c r="E374" s="132"/>
      <c r="F374" s="131"/>
      <c r="G374" s="264"/>
      <c r="H374" s="264"/>
    </row>
    <row r="375" spans="1:8" s="130" customFormat="1" ht="12" customHeight="1">
      <c r="A375" s="129"/>
      <c r="B375" s="129"/>
      <c r="C375" s="132"/>
      <c r="D375" s="132"/>
      <c r="E375" s="132"/>
      <c r="F375" s="131"/>
      <c r="G375" s="264"/>
      <c r="H375" s="264"/>
    </row>
    <row r="376" spans="1:8" s="130" customFormat="1" ht="12" customHeight="1">
      <c r="A376" s="129"/>
      <c r="B376" s="129"/>
      <c r="C376" s="132"/>
      <c r="D376" s="132"/>
      <c r="E376" s="132"/>
      <c r="F376" s="131"/>
      <c r="G376" s="264"/>
      <c r="H376" s="264"/>
    </row>
    <row r="377" spans="1:8" s="130" customFormat="1" ht="12" customHeight="1">
      <c r="A377" s="129"/>
      <c r="B377" s="129"/>
      <c r="C377" s="132"/>
      <c r="D377" s="132"/>
      <c r="E377" s="132"/>
      <c r="F377" s="131"/>
      <c r="G377" s="264"/>
      <c r="H377" s="264"/>
    </row>
    <row r="378" spans="1:8" s="130" customFormat="1" ht="12" customHeight="1">
      <c r="A378" s="129"/>
      <c r="B378" s="129"/>
      <c r="C378" s="132"/>
      <c r="D378" s="132"/>
      <c r="E378" s="132"/>
      <c r="F378" s="131"/>
      <c r="G378" s="264"/>
      <c r="H378" s="264"/>
    </row>
    <row r="379" spans="1:8" s="130" customFormat="1" ht="12" customHeight="1">
      <c r="A379" s="129"/>
      <c r="B379" s="129"/>
      <c r="C379" s="132"/>
      <c r="D379" s="132"/>
      <c r="E379" s="132"/>
      <c r="F379" s="131"/>
      <c r="G379" s="264"/>
      <c r="H379" s="264"/>
    </row>
    <row r="380" spans="1:8" s="130" customFormat="1" ht="12" customHeight="1">
      <c r="A380" s="129"/>
      <c r="B380" s="129"/>
      <c r="C380" s="132"/>
      <c r="D380" s="132"/>
      <c r="E380" s="132"/>
      <c r="F380" s="131"/>
      <c r="G380" s="264"/>
      <c r="H380" s="264"/>
    </row>
    <row r="381" spans="1:8" s="130" customFormat="1" ht="12" customHeight="1">
      <c r="A381" s="129"/>
      <c r="B381" s="129"/>
      <c r="C381" s="132"/>
      <c r="D381" s="132"/>
      <c r="E381" s="132"/>
      <c r="F381" s="131"/>
      <c r="G381" s="264"/>
      <c r="H381" s="264"/>
    </row>
    <row r="382" spans="1:8" s="130" customFormat="1" ht="12" customHeight="1">
      <c r="A382" s="129"/>
      <c r="B382" s="129"/>
      <c r="C382" s="132"/>
      <c r="D382" s="132"/>
      <c r="E382" s="132"/>
      <c r="F382" s="131"/>
      <c r="G382" s="264"/>
      <c r="H382" s="264"/>
    </row>
    <row r="383" spans="1:8" s="130" customFormat="1" ht="12" customHeight="1">
      <c r="A383" s="129"/>
      <c r="B383" s="129"/>
      <c r="C383" s="132"/>
      <c r="D383" s="132"/>
      <c r="E383" s="132"/>
      <c r="F383" s="131"/>
      <c r="G383" s="264"/>
      <c r="H383" s="264"/>
    </row>
    <row r="384" spans="1:8" s="130" customFormat="1" ht="12" customHeight="1">
      <c r="A384" s="129"/>
      <c r="B384" s="129"/>
      <c r="C384" s="132"/>
      <c r="D384" s="132"/>
      <c r="E384" s="132"/>
      <c r="F384" s="131"/>
      <c r="G384" s="264"/>
      <c r="H384" s="264"/>
    </row>
    <row r="385" spans="1:8" s="130" customFormat="1" ht="12" customHeight="1">
      <c r="A385" s="129"/>
      <c r="B385" s="129"/>
      <c r="C385" s="132"/>
      <c r="D385" s="132"/>
      <c r="E385" s="132"/>
      <c r="F385" s="131"/>
      <c r="G385" s="264"/>
      <c r="H385" s="264"/>
    </row>
    <row r="386" spans="1:8" s="130" customFormat="1" ht="12" customHeight="1">
      <c r="A386" s="129"/>
      <c r="B386" s="129"/>
      <c r="C386" s="132"/>
      <c r="D386" s="132"/>
      <c r="E386" s="132"/>
      <c r="F386" s="131"/>
      <c r="G386" s="264"/>
      <c r="H386" s="264"/>
    </row>
    <row r="387" spans="1:8" s="130" customFormat="1" ht="12" customHeight="1">
      <c r="A387" s="129"/>
      <c r="B387" s="129"/>
      <c r="C387" s="132"/>
      <c r="D387" s="132"/>
      <c r="E387" s="132"/>
      <c r="F387" s="131"/>
      <c r="G387" s="264"/>
      <c r="H387" s="264"/>
    </row>
    <row r="388" spans="1:8" s="130" customFormat="1" ht="12" customHeight="1">
      <c r="A388" s="129"/>
      <c r="B388" s="129"/>
      <c r="C388" s="132"/>
      <c r="D388" s="132"/>
      <c r="E388" s="132"/>
      <c r="F388" s="131"/>
      <c r="G388" s="264"/>
      <c r="H388" s="264"/>
    </row>
    <row r="389" spans="1:8" s="130" customFormat="1" ht="12" customHeight="1">
      <c r="A389" s="129"/>
      <c r="B389" s="129"/>
      <c r="C389" s="132"/>
      <c r="D389" s="132"/>
      <c r="E389" s="132"/>
      <c r="F389" s="131"/>
      <c r="G389" s="264"/>
      <c r="H389" s="264"/>
    </row>
    <row r="390" spans="1:8" s="130" customFormat="1" ht="12" customHeight="1">
      <c r="A390" s="129"/>
      <c r="B390" s="129"/>
      <c r="C390" s="132"/>
      <c r="D390" s="132"/>
      <c r="E390" s="132"/>
      <c r="F390" s="131"/>
      <c r="G390" s="264"/>
      <c r="H390" s="264"/>
    </row>
    <row r="391" spans="1:8" s="130" customFormat="1" ht="12" customHeight="1">
      <c r="A391" s="129"/>
      <c r="B391" s="129"/>
      <c r="C391" s="132"/>
      <c r="D391" s="132"/>
      <c r="E391" s="132"/>
      <c r="F391" s="131"/>
      <c r="G391" s="264"/>
      <c r="H391" s="264"/>
    </row>
    <row r="392" spans="1:8" s="130" customFormat="1" ht="12" customHeight="1">
      <c r="A392" s="129"/>
      <c r="B392" s="129"/>
      <c r="C392" s="132"/>
      <c r="D392" s="132"/>
      <c r="E392" s="132"/>
      <c r="F392" s="131"/>
      <c r="G392" s="264"/>
      <c r="H392" s="264"/>
    </row>
    <row r="393" spans="1:8" s="130" customFormat="1" ht="12" customHeight="1">
      <c r="A393" s="129"/>
      <c r="B393" s="129"/>
      <c r="C393" s="132"/>
      <c r="D393" s="132"/>
      <c r="E393" s="132"/>
      <c r="F393" s="131"/>
      <c r="G393" s="264"/>
      <c r="H393" s="264"/>
    </row>
    <row r="394" spans="1:8" s="130" customFormat="1" ht="12" customHeight="1">
      <c r="A394" s="129"/>
      <c r="B394" s="129"/>
      <c r="C394" s="132"/>
      <c r="D394" s="132"/>
      <c r="E394" s="132"/>
      <c r="F394" s="131"/>
      <c r="G394" s="264"/>
      <c r="H394" s="264"/>
    </row>
    <row r="395" spans="1:8" s="130" customFormat="1" ht="12" customHeight="1">
      <c r="A395" s="129"/>
      <c r="B395" s="129"/>
      <c r="C395" s="132"/>
      <c r="D395" s="132"/>
      <c r="E395" s="132"/>
      <c r="F395" s="131"/>
      <c r="G395" s="264"/>
      <c r="H395" s="264"/>
    </row>
    <row r="396" spans="1:8" s="130" customFormat="1" ht="12" customHeight="1">
      <c r="A396" s="129"/>
      <c r="B396" s="129"/>
      <c r="C396" s="132"/>
      <c r="D396" s="132"/>
      <c r="E396" s="132"/>
      <c r="F396" s="131"/>
      <c r="G396" s="264"/>
      <c r="H396" s="264"/>
    </row>
    <row r="397" spans="1:8" s="130" customFormat="1" ht="12" customHeight="1">
      <c r="A397" s="129"/>
      <c r="B397" s="129"/>
      <c r="C397" s="129"/>
      <c r="D397" s="129"/>
      <c r="E397" s="129"/>
      <c r="F397" s="131"/>
      <c r="G397" s="264"/>
      <c r="H397" s="264"/>
    </row>
    <row r="398" spans="1:8" s="130" customFormat="1" ht="12" customHeight="1">
      <c r="A398" s="129"/>
      <c r="B398" s="129"/>
      <c r="C398" s="129"/>
      <c r="D398" s="129"/>
      <c r="E398" s="129"/>
      <c r="F398" s="131"/>
      <c r="G398" s="264"/>
      <c r="H398" s="264"/>
    </row>
    <row r="399" spans="1:8" s="130" customFormat="1" ht="12" customHeight="1">
      <c r="A399" s="129"/>
      <c r="B399" s="129"/>
      <c r="C399" s="129"/>
      <c r="D399" s="129"/>
      <c r="E399" s="129"/>
      <c r="F399" s="131"/>
      <c r="G399" s="264"/>
      <c r="H399" s="264"/>
    </row>
    <row r="400" spans="1:8" s="130" customFormat="1" ht="12" customHeight="1">
      <c r="A400" s="129"/>
      <c r="B400" s="129"/>
      <c r="C400" s="129"/>
      <c r="D400" s="129"/>
      <c r="E400" s="129"/>
      <c r="F400" s="131"/>
      <c r="G400" s="264"/>
      <c r="H400" s="264"/>
    </row>
    <row r="401" spans="1:8" s="130" customFormat="1" ht="12" customHeight="1">
      <c r="A401" s="129"/>
      <c r="B401" s="129"/>
      <c r="C401" s="129"/>
      <c r="D401" s="129"/>
      <c r="E401" s="129"/>
      <c r="F401" s="131"/>
      <c r="G401" s="264"/>
      <c r="H401" s="264"/>
    </row>
    <row r="402" spans="1:8" s="130" customFormat="1" ht="12" customHeight="1">
      <c r="A402" s="129"/>
      <c r="B402" s="129"/>
      <c r="C402" s="129"/>
      <c r="D402" s="129"/>
      <c r="E402" s="129"/>
      <c r="F402" s="131"/>
      <c r="G402" s="264"/>
      <c r="H402" s="264"/>
    </row>
    <row r="403" spans="1:8" s="130" customFormat="1" ht="12" customHeight="1">
      <c r="A403" s="129"/>
      <c r="B403" s="129"/>
      <c r="C403" s="129"/>
      <c r="D403" s="129"/>
      <c r="E403" s="129"/>
      <c r="F403" s="131"/>
      <c r="G403" s="264"/>
      <c r="H403" s="264"/>
    </row>
    <row r="404" spans="1:8" s="130" customFormat="1" ht="12" customHeight="1">
      <c r="A404" s="129"/>
      <c r="B404" s="129"/>
      <c r="C404" s="129"/>
      <c r="D404" s="129"/>
      <c r="E404" s="129"/>
      <c r="F404" s="131"/>
      <c r="G404" s="264"/>
      <c r="H404" s="264"/>
    </row>
    <row r="405" spans="1:8" s="130" customFormat="1" ht="12" customHeight="1">
      <c r="A405" s="129"/>
      <c r="B405" s="129"/>
      <c r="C405" s="129"/>
      <c r="D405" s="129"/>
      <c r="E405" s="129"/>
      <c r="F405" s="131"/>
      <c r="G405" s="264"/>
      <c r="H405" s="264"/>
    </row>
    <row r="406" spans="1:8" s="130" customFormat="1" ht="12" customHeight="1">
      <c r="A406" s="129"/>
      <c r="B406" s="129"/>
      <c r="C406" s="129"/>
      <c r="D406" s="129"/>
      <c r="E406" s="129"/>
      <c r="F406" s="131"/>
      <c r="G406" s="264"/>
      <c r="H406" s="264"/>
    </row>
    <row r="407" spans="1:8" s="130" customFormat="1" ht="12" customHeight="1">
      <c r="A407" s="129"/>
      <c r="B407" s="129"/>
      <c r="C407" s="129"/>
      <c r="D407" s="129"/>
      <c r="E407" s="129"/>
      <c r="F407" s="131"/>
      <c r="G407" s="264"/>
      <c r="H407" s="264"/>
    </row>
    <row r="408" spans="1:8" s="130" customFormat="1" ht="12" customHeight="1">
      <c r="A408" s="129"/>
      <c r="B408" s="129"/>
      <c r="C408" s="129"/>
      <c r="D408" s="129"/>
      <c r="E408" s="129"/>
      <c r="F408" s="131"/>
      <c r="G408" s="264"/>
      <c r="H408" s="264"/>
    </row>
    <row r="409" spans="1:8" s="130" customFormat="1" ht="12" customHeight="1">
      <c r="A409" s="129"/>
      <c r="B409" s="129"/>
      <c r="C409" s="129"/>
      <c r="D409" s="129"/>
      <c r="E409" s="129"/>
      <c r="F409" s="131"/>
      <c r="G409" s="264"/>
      <c r="H409" s="264"/>
    </row>
    <row r="410" spans="1:8" s="130" customFormat="1" ht="12" customHeight="1">
      <c r="A410" s="129"/>
      <c r="B410" s="129"/>
      <c r="C410" s="129"/>
      <c r="D410" s="129"/>
      <c r="E410" s="129"/>
      <c r="F410" s="131"/>
      <c r="G410" s="264"/>
      <c r="H410" s="264"/>
    </row>
    <row r="411" spans="1:8" s="130" customFormat="1" ht="12" customHeight="1">
      <c r="A411" s="129"/>
      <c r="B411" s="129"/>
      <c r="C411" s="129"/>
      <c r="D411" s="129"/>
      <c r="E411" s="129"/>
      <c r="F411" s="131"/>
      <c r="G411" s="264"/>
      <c r="H411" s="264"/>
    </row>
    <row r="412" spans="1:8" s="130" customFormat="1" ht="12" customHeight="1">
      <c r="A412" s="129"/>
      <c r="B412" s="129"/>
      <c r="C412" s="129"/>
      <c r="D412" s="129"/>
      <c r="E412" s="129"/>
      <c r="F412" s="131"/>
      <c r="G412" s="264"/>
      <c r="H412" s="264"/>
    </row>
    <row r="413" spans="1:8" s="130" customFormat="1" ht="12" customHeight="1">
      <c r="A413" s="129"/>
      <c r="B413" s="129"/>
      <c r="C413" s="129"/>
      <c r="D413" s="129"/>
      <c r="E413" s="129"/>
      <c r="F413" s="131"/>
      <c r="G413" s="264"/>
      <c r="H413" s="264"/>
    </row>
    <row r="414" spans="1:8" s="130" customFormat="1" ht="12" customHeight="1">
      <c r="A414" s="129"/>
      <c r="B414" s="129"/>
      <c r="C414" s="129"/>
      <c r="D414" s="129"/>
      <c r="E414" s="129"/>
      <c r="F414" s="131"/>
      <c r="G414" s="264"/>
      <c r="H414" s="264"/>
    </row>
    <row r="415" spans="1:8" s="130" customFormat="1" ht="12" customHeight="1">
      <c r="A415" s="129"/>
      <c r="B415" s="129"/>
      <c r="C415" s="129"/>
      <c r="D415" s="129"/>
      <c r="E415" s="129"/>
      <c r="F415" s="131"/>
      <c r="G415" s="264"/>
      <c r="H415" s="264"/>
    </row>
    <row r="416" spans="1:8" s="130" customFormat="1" ht="12" customHeight="1">
      <c r="A416" s="129"/>
      <c r="B416" s="129"/>
      <c r="C416" s="129"/>
      <c r="D416" s="129"/>
      <c r="E416" s="129"/>
      <c r="F416" s="131"/>
      <c r="G416" s="264"/>
      <c r="H416" s="264"/>
    </row>
    <row r="417" spans="1:8" s="130" customFormat="1" ht="12" customHeight="1">
      <c r="A417" s="129"/>
      <c r="B417" s="129"/>
      <c r="C417" s="129"/>
      <c r="D417" s="129"/>
      <c r="E417" s="129"/>
      <c r="F417" s="131"/>
      <c r="G417" s="264"/>
      <c r="H417" s="264"/>
    </row>
    <row r="418" spans="1:8" s="130" customFormat="1" ht="12" customHeight="1">
      <c r="A418" s="129"/>
      <c r="B418" s="129"/>
      <c r="C418" s="129"/>
      <c r="D418" s="129"/>
      <c r="E418" s="129"/>
      <c r="F418" s="131"/>
      <c r="G418" s="264"/>
      <c r="H418" s="264"/>
    </row>
    <row r="419" spans="1:8" s="130" customFormat="1" ht="12" customHeight="1">
      <c r="A419" s="129"/>
      <c r="B419" s="129"/>
      <c r="C419" s="129"/>
      <c r="D419" s="129"/>
      <c r="E419" s="129"/>
      <c r="F419" s="131"/>
      <c r="G419" s="264"/>
      <c r="H419" s="264"/>
    </row>
    <row r="420" spans="1:8" s="130" customFormat="1" ht="12" customHeight="1">
      <c r="A420" s="129"/>
      <c r="B420" s="129"/>
      <c r="C420" s="129"/>
      <c r="D420" s="129"/>
      <c r="E420" s="129"/>
      <c r="F420" s="131"/>
      <c r="G420" s="264"/>
      <c r="H420" s="264"/>
    </row>
    <row r="421" spans="1:8" s="130" customFormat="1" ht="12" customHeight="1">
      <c r="A421" s="129"/>
      <c r="B421" s="129"/>
      <c r="C421" s="129"/>
      <c r="D421" s="129"/>
      <c r="E421" s="129"/>
      <c r="F421" s="131"/>
      <c r="G421" s="264"/>
      <c r="H421" s="264"/>
    </row>
    <row r="422" spans="1:8" s="130" customFormat="1" ht="12" customHeight="1">
      <c r="A422" s="129"/>
      <c r="B422" s="129"/>
      <c r="C422" s="129"/>
      <c r="D422" s="129"/>
      <c r="E422" s="129"/>
      <c r="F422" s="131"/>
      <c r="G422" s="264"/>
      <c r="H422" s="264"/>
    </row>
    <row r="423" spans="1:8" s="130" customFormat="1" ht="12" customHeight="1">
      <c r="A423" s="129"/>
      <c r="B423" s="129"/>
      <c r="C423" s="129"/>
      <c r="D423" s="129"/>
      <c r="E423" s="129"/>
      <c r="F423" s="131"/>
      <c r="G423" s="264"/>
      <c r="H423" s="264"/>
    </row>
    <row r="424" spans="1:8" s="130" customFormat="1" ht="12" customHeight="1">
      <c r="A424" s="129"/>
      <c r="B424" s="129"/>
      <c r="C424" s="129"/>
      <c r="D424" s="129"/>
      <c r="E424" s="129"/>
      <c r="F424" s="131"/>
      <c r="G424" s="264"/>
      <c r="H424" s="264"/>
    </row>
    <row r="425" spans="1:8" s="130" customFormat="1" ht="12" customHeight="1">
      <c r="A425" s="129"/>
      <c r="B425" s="129"/>
      <c r="C425" s="129"/>
      <c r="D425" s="129"/>
      <c r="E425" s="129"/>
      <c r="F425" s="131"/>
      <c r="G425" s="264"/>
      <c r="H425" s="264"/>
    </row>
    <row r="426" spans="1:8" s="130" customFormat="1" ht="12" customHeight="1">
      <c r="A426" s="129"/>
      <c r="B426" s="129"/>
      <c r="C426" s="129"/>
      <c r="D426" s="129"/>
      <c r="E426" s="129"/>
      <c r="F426" s="131"/>
      <c r="G426" s="264"/>
      <c r="H426" s="264"/>
    </row>
    <row r="427" spans="1:8" s="130" customFormat="1" ht="12" customHeight="1">
      <c r="A427" s="129"/>
      <c r="B427" s="129"/>
      <c r="C427" s="129"/>
      <c r="D427" s="129"/>
      <c r="E427" s="129"/>
      <c r="F427" s="131"/>
      <c r="G427" s="264"/>
      <c r="H427" s="264"/>
    </row>
    <row r="428" spans="1:8" s="130" customFormat="1" ht="12" customHeight="1">
      <c r="A428" s="129"/>
      <c r="B428" s="129"/>
      <c r="C428" s="129"/>
      <c r="D428" s="129"/>
      <c r="E428" s="129"/>
      <c r="F428" s="131"/>
      <c r="G428" s="264"/>
      <c r="H428" s="264"/>
    </row>
    <row r="429" spans="1:8" s="130" customFormat="1" ht="12" customHeight="1">
      <c r="A429" s="129"/>
      <c r="B429" s="129"/>
      <c r="C429" s="129"/>
      <c r="D429" s="129"/>
      <c r="E429" s="129"/>
      <c r="F429" s="131"/>
      <c r="G429" s="264"/>
      <c r="H429" s="264"/>
    </row>
    <row r="430" spans="1:8" s="130" customFormat="1" ht="12" customHeight="1">
      <c r="A430" s="129"/>
      <c r="B430" s="129"/>
      <c r="C430" s="129"/>
      <c r="D430" s="129"/>
      <c r="E430" s="129"/>
      <c r="F430" s="131"/>
      <c r="G430" s="264"/>
      <c r="H430" s="264"/>
    </row>
    <row r="431" spans="1:8" s="130" customFormat="1" ht="12" customHeight="1">
      <c r="A431" s="129"/>
      <c r="B431" s="129"/>
      <c r="C431" s="129"/>
      <c r="D431" s="129"/>
      <c r="E431" s="129"/>
      <c r="F431" s="131"/>
      <c r="G431" s="264"/>
      <c r="H431" s="264"/>
    </row>
    <row r="432" spans="1:8" s="130" customFormat="1" ht="12" customHeight="1">
      <c r="A432" s="129"/>
      <c r="B432" s="129"/>
      <c r="C432" s="129"/>
      <c r="D432" s="129"/>
      <c r="E432" s="129"/>
      <c r="F432" s="131"/>
      <c r="G432" s="264"/>
      <c r="H432" s="264"/>
    </row>
  </sheetData>
  <sheetProtection/>
  <mergeCells count="9">
    <mergeCell ref="B5:B6"/>
    <mergeCell ref="C5:C6"/>
    <mergeCell ref="D5:D6"/>
    <mergeCell ref="E5:E6"/>
    <mergeCell ref="F5:H5"/>
    <mergeCell ref="A1:H1"/>
    <mergeCell ref="A4:A6"/>
    <mergeCell ref="B4:E4"/>
    <mergeCell ref="F4:H4"/>
  </mergeCells>
  <printOptions horizontalCentered="1"/>
  <pageMargins left="0.4" right="0.2" top="0.49" bottom="0.28" header="0.33" footer="0.19"/>
  <pageSetup horizontalDpi="600" verticalDpi="600" orientation="landscape" paperSize="9" scale="44" r:id="rId1"/>
  <headerFooter alignWithMargins="0">
    <oddFooter>&amp;C&amp;N ~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1FFCA"/>
  </sheetPr>
  <dimension ref="A1:H507"/>
  <sheetViews>
    <sheetView zoomScale="90" zoomScaleNormal="90" zoomScalePageLayoutView="0" workbookViewId="0" topLeftCell="A1">
      <pane ySplit="7" topLeftCell="A8" activePane="bottomLeft" state="frozen"/>
      <selection pane="topLeft" activeCell="N417" sqref="N417"/>
      <selection pane="bottomLeft" activeCell="I11" sqref="I11"/>
    </sheetView>
  </sheetViews>
  <sheetFormatPr defaultColWidth="8.88671875" defaultRowHeight="12" customHeight="1"/>
  <cols>
    <col min="1" max="1" width="4.4453125" style="129" bestFit="1" customWidth="1"/>
    <col min="2" max="2" width="38.21484375" style="197" customWidth="1"/>
    <col min="3" max="3" width="31.77734375" style="129" customWidth="1"/>
    <col min="4" max="4" width="9.99609375" style="129" customWidth="1"/>
    <col min="5" max="5" width="10.21484375" style="129" customWidth="1"/>
    <col min="6" max="6" width="7.3359375" style="130" customWidth="1"/>
    <col min="7" max="8" width="8.4453125" style="130" customWidth="1"/>
    <col min="9" max="16384" width="8.88671875" style="129" customWidth="1"/>
  </cols>
  <sheetData>
    <row r="1" spans="1:8" ht="33" customHeight="1">
      <c r="A1" s="361" t="s">
        <v>41</v>
      </c>
      <c r="B1" s="361"/>
      <c r="C1" s="361"/>
      <c r="D1" s="361"/>
      <c r="E1" s="361"/>
      <c r="F1" s="361"/>
      <c r="G1" s="361"/>
      <c r="H1" s="361"/>
    </row>
    <row r="2" ht="5.25" customHeight="1"/>
    <row r="3" ht="21" customHeight="1">
      <c r="A3" s="133"/>
    </row>
    <row r="4" spans="1:8" s="148" customFormat="1" ht="21" customHeight="1">
      <c r="A4" s="384" t="s">
        <v>22</v>
      </c>
      <c r="B4" s="382"/>
      <c r="C4" s="382"/>
      <c r="D4" s="382"/>
      <c r="E4" s="382"/>
      <c r="F4" s="363"/>
      <c r="G4" s="363"/>
      <c r="H4" s="363"/>
    </row>
    <row r="5" spans="1:8" s="148" customFormat="1" ht="21" customHeight="1">
      <c r="A5" s="384"/>
      <c r="B5" s="398" t="s">
        <v>1248</v>
      </c>
      <c r="C5" s="406" t="s">
        <v>490</v>
      </c>
      <c r="D5" s="398" t="s">
        <v>1852</v>
      </c>
      <c r="E5" s="398" t="s">
        <v>1851</v>
      </c>
      <c r="F5" s="389" t="s">
        <v>639</v>
      </c>
      <c r="G5" s="390"/>
      <c r="H5" s="391"/>
    </row>
    <row r="6" spans="1:8" s="148" customFormat="1" ht="21" customHeight="1">
      <c r="A6" s="384"/>
      <c r="B6" s="399"/>
      <c r="C6" s="406"/>
      <c r="D6" s="399"/>
      <c r="E6" s="399"/>
      <c r="F6" s="163" t="s">
        <v>684</v>
      </c>
      <c r="G6" s="164" t="s">
        <v>492</v>
      </c>
      <c r="H6" s="170" t="s">
        <v>520</v>
      </c>
    </row>
    <row r="7" spans="1:8" ht="24" customHeight="1">
      <c r="A7" s="134" t="s">
        <v>35</v>
      </c>
      <c r="B7" s="139" t="str">
        <f>COUNTA(A8:A114)&amp;"개소"</f>
        <v>106개소</v>
      </c>
      <c r="C7" s="139"/>
      <c r="D7" s="139"/>
      <c r="E7" s="139"/>
      <c r="F7" s="219">
        <f>SUM(F8:F901)-6</f>
        <v>431</v>
      </c>
      <c r="G7" s="145">
        <f>SUM(G8:G901)</f>
        <v>345</v>
      </c>
      <c r="H7" s="147">
        <f>SUM(H8:H901)</f>
        <v>80</v>
      </c>
    </row>
    <row r="8" spans="1:8" ht="82.5" customHeight="1">
      <c r="A8" s="135">
        <v>1</v>
      </c>
      <c r="B8" s="161" t="s">
        <v>1237</v>
      </c>
      <c r="C8" s="208" t="s">
        <v>686</v>
      </c>
      <c r="D8" s="160">
        <v>36.3508531</v>
      </c>
      <c r="E8" s="160">
        <v>126.593066</v>
      </c>
      <c r="F8" s="143">
        <f>G8+H8</f>
        <v>23</v>
      </c>
      <c r="G8" s="143">
        <v>23</v>
      </c>
      <c r="H8" s="143"/>
    </row>
    <row r="9" spans="1:8" ht="24" customHeight="1">
      <c r="A9" s="135">
        <v>2</v>
      </c>
      <c r="B9" s="161" t="s">
        <v>1419</v>
      </c>
      <c r="C9" s="208" t="s">
        <v>687</v>
      </c>
      <c r="D9" s="160">
        <v>36.3492387</v>
      </c>
      <c r="E9" s="160">
        <v>126.596667</v>
      </c>
      <c r="F9" s="143">
        <f aca="true" t="shared" si="0" ref="F9:F130">G9+H9</f>
        <v>23</v>
      </c>
      <c r="G9" s="143">
        <v>16</v>
      </c>
      <c r="H9" s="143">
        <v>7</v>
      </c>
    </row>
    <row r="10" spans="1:8" ht="24" customHeight="1">
      <c r="A10" s="135">
        <v>3</v>
      </c>
      <c r="B10" s="161" t="s">
        <v>1511</v>
      </c>
      <c r="C10" s="208" t="s">
        <v>1512</v>
      </c>
      <c r="D10" s="160">
        <v>36.348876</v>
      </c>
      <c r="E10" s="160">
        <v>126.597408</v>
      </c>
      <c r="F10" s="210">
        <f t="shared" si="0"/>
        <v>2</v>
      </c>
      <c r="G10" s="210">
        <v>2</v>
      </c>
      <c r="H10" s="227"/>
    </row>
    <row r="11" spans="1:8" ht="225.75" customHeight="1">
      <c r="A11" s="135">
        <v>4</v>
      </c>
      <c r="B11" s="161" t="s">
        <v>1419</v>
      </c>
      <c r="C11" s="208" t="s">
        <v>1861</v>
      </c>
      <c r="D11" s="160"/>
      <c r="E11" s="160"/>
      <c r="F11" s="234">
        <v>13</v>
      </c>
      <c r="G11" s="234">
        <v>13</v>
      </c>
      <c r="H11" s="234"/>
    </row>
    <row r="12" spans="1:8" ht="24" customHeight="1">
      <c r="A12" s="135">
        <v>5</v>
      </c>
      <c r="B12" s="161" t="s">
        <v>1238</v>
      </c>
      <c r="C12" s="208" t="s">
        <v>1730</v>
      </c>
      <c r="D12" s="160">
        <v>36.2336001</v>
      </c>
      <c r="E12" s="160">
        <v>126.601041</v>
      </c>
      <c r="F12" s="143">
        <f t="shared" si="0"/>
        <v>16</v>
      </c>
      <c r="G12" s="143">
        <v>16</v>
      </c>
      <c r="H12" s="227"/>
    </row>
    <row r="13" spans="1:8" ht="24" customHeight="1">
      <c r="A13" s="135">
        <v>6</v>
      </c>
      <c r="B13" s="161" t="s">
        <v>1239</v>
      </c>
      <c r="C13" s="208" t="s">
        <v>688</v>
      </c>
      <c r="D13" s="160">
        <v>36.3496319</v>
      </c>
      <c r="E13" s="160">
        <v>126.595674</v>
      </c>
      <c r="F13" s="143">
        <f t="shared" si="0"/>
        <v>20</v>
      </c>
      <c r="G13" s="143">
        <v>8</v>
      </c>
      <c r="H13" s="227">
        <v>12</v>
      </c>
    </row>
    <row r="14" spans="1:8" ht="144.75" customHeight="1">
      <c r="A14" s="135">
        <v>7</v>
      </c>
      <c r="B14" s="161" t="s">
        <v>1508</v>
      </c>
      <c r="C14" s="208" t="s">
        <v>1509</v>
      </c>
      <c r="D14" s="161" t="s">
        <v>1521</v>
      </c>
      <c r="E14" s="161" t="s">
        <v>1812</v>
      </c>
      <c r="F14" s="213">
        <f t="shared" si="0"/>
        <v>11</v>
      </c>
      <c r="G14" s="210">
        <v>11</v>
      </c>
      <c r="H14" s="227"/>
    </row>
    <row r="15" spans="1:8" ht="24" customHeight="1">
      <c r="A15" s="135">
        <v>8</v>
      </c>
      <c r="B15" s="161" t="s">
        <v>1510</v>
      </c>
      <c r="C15" s="208"/>
      <c r="D15" s="160"/>
      <c r="E15" s="160"/>
      <c r="F15" s="210">
        <f>G15+H15</f>
        <v>4</v>
      </c>
      <c r="G15" s="210">
        <v>4</v>
      </c>
      <c r="H15" s="188"/>
    </row>
    <row r="16" spans="1:8" ht="16.5">
      <c r="A16" s="135"/>
      <c r="B16" s="161" t="s">
        <v>2318</v>
      </c>
      <c r="C16" s="208"/>
      <c r="D16" s="160">
        <v>36.34817</v>
      </c>
      <c r="E16" s="160">
        <v>126.59531</v>
      </c>
      <c r="F16" s="280">
        <v>5</v>
      </c>
      <c r="G16" s="280">
        <v>5</v>
      </c>
      <c r="H16" s="188"/>
    </row>
    <row r="17" spans="1:8" ht="24" customHeight="1">
      <c r="A17" s="135">
        <v>9</v>
      </c>
      <c r="B17" s="161" t="s">
        <v>1240</v>
      </c>
      <c r="C17" s="208" t="s">
        <v>719</v>
      </c>
      <c r="D17" s="160">
        <v>36.3871384</v>
      </c>
      <c r="E17" s="160">
        <v>126.65213</v>
      </c>
      <c r="F17" s="143">
        <f t="shared" si="0"/>
        <v>1</v>
      </c>
      <c r="G17" s="143">
        <v>1</v>
      </c>
      <c r="H17" s="143"/>
    </row>
    <row r="18" spans="1:8" ht="24" customHeight="1">
      <c r="A18" s="135">
        <v>10</v>
      </c>
      <c r="B18" s="161" t="s">
        <v>1240</v>
      </c>
      <c r="C18" s="208" t="s">
        <v>964</v>
      </c>
      <c r="D18" s="160">
        <v>36.3874516</v>
      </c>
      <c r="E18" s="160">
        <v>126.65292</v>
      </c>
      <c r="F18" s="143">
        <f t="shared" si="0"/>
        <v>1</v>
      </c>
      <c r="G18" s="143">
        <v>1</v>
      </c>
      <c r="H18" s="143"/>
    </row>
    <row r="19" spans="1:8" ht="24" customHeight="1">
      <c r="A19" s="135">
        <v>11</v>
      </c>
      <c r="B19" s="192" t="s">
        <v>720</v>
      </c>
      <c r="C19" s="192" t="s">
        <v>694</v>
      </c>
      <c r="D19" s="160">
        <v>36.3893196</v>
      </c>
      <c r="E19" s="160">
        <v>126.641126</v>
      </c>
      <c r="F19" s="143">
        <f t="shared" si="0"/>
        <v>1</v>
      </c>
      <c r="G19" s="143">
        <v>1</v>
      </c>
      <c r="H19" s="143"/>
    </row>
    <row r="20" spans="1:8" ht="24" customHeight="1">
      <c r="A20" s="135">
        <v>12</v>
      </c>
      <c r="B20" s="192" t="s">
        <v>1234</v>
      </c>
      <c r="C20" s="192" t="s">
        <v>965</v>
      </c>
      <c r="D20" s="161">
        <v>36.3456414</v>
      </c>
      <c r="E20" s="161">
        <v>126.659862</v>
      </c>
      <c r="F20" s="143">
        <f t="shared" si="0"/>
        <v>1</v>
      </c>
      <c r="G20" s="143">
        <v>1</v>
      </c>
      <c r="H20" s="143"/>
    </row>
    <row r="21" spans="1:8" ht="24" customHeight="1">
      <c r="A21" s="135">
        <v>13</v>
      </c>
      <c r="B21" s="192" t="s">
        <v>1235</v>
      </c>
      <c r="C21" s="192" t="s">
        <v>916</v>
      </c>
      <c r="D21" s="160">
        <v>36.3320136</v>
      </c>
      <c r="E21" s="160">
        <v>126.662352</v>
      </c>
      <c r="F21" s="143">
        <f t="shared" si="0"/>
        <v>1</v>
      </c>
      <c r="G21" s="143">
        <v>1</v>
      </c>
      <c r="H21" s="143"/>
    </row>
    <row r="22" spans="1:8" ht="24" customHeight="1">
      <c r="A22" s="135">
        <v>14</v>
      </c>
      <c r="B22" s="192" t="s">
        <v>1671</v>
      </c>
      <c r="C22" s="192" t="s">
        <v>704</v>
      </c>
      <c r="D22" s="161">
        <v>36.3273042</v>
      </c>
      <c r="E22" s="161">
        <v>126.509232</v>
      </c>
      <c r="F22" s="143">
        <f t="shared" si="0"/>
        <v>1</v>
      </c>
      <c r="G22" s="143">
        <v>1</v>
      </c>
      <c r="H22" s="143"/>
    </row>
    <row r="23" spans="1:8" ht="24" customHeight="1">
      <c r="A23" s="135">
        <v>15</v>
      </c>
      <c r="B23" s="192" t="s">
        <v>1241</v>
      </c>
      <c r="C23" s="192" t="s">
        <v>966</v>
      </c>
      <c r="D23" s="161">
        <v>36.2486261</v>
      </c>
      <c r="E23" s="161">
        <v>126.536894</v>
      </c>
      <c r="F23" s="143">
        <f t="shared" si="0"/>
        <v>1</v>
      </c>
      <c r="G23" s="143">
        <v>1</v>
      </c>
      <c r="H23" s="143"/>
    </row>
    <row r="24" spans="1:8" ht="24" customHeight="1">
      <c r="A24" s="135">
        <v>16</v>
      </c>
      <c r="B24" s="192" t="s">
        <v>1949</v>
      </c>
      <c r="C24" s="192" t="s">
        <v>821</v>
      </c>
      <c r="D24" s="161">
        <v>36.4388183</v>
      </c>
      <c r="E24" s="161">
        <v>126.519916</v>
      </c>
      <c r="F24" s="143">
        <f t="shared" si="0"/>
        <v>1</v>
      </c>
      <c r="G24" s="143">
        <v>1</v>
      </c>
      <c r="H24" s="143"/>
    </row>
    <row r="25" spans="1:8" ht="24" customHeight="1">
      <c r="A25" s="135">
        <v>17</v>
      </c>
      <c r="B25" s="192" t="s">
        <v>1577</v>
      </c>
      <c r="C25" s="192" t="s">
        <v>690</v>
      </c>
      <c r="D25" s="161">
        <v>36.3533574</v>
      </c>
      <c r="E25" s="161">
        <v>126.559745</v>
      </c>
      <c r="F25" s="143">
        <f t="shared" si="0"/>
        <v>1</v>
      </c>
      <c r="G25" s="143">
        <v>1</v>
      </c>
      <c r="H25" s="143"/>
    </row>
    <row r="26" spans="1:8" ht="24" customHeight="1">
      <c r="A26" s="135">
        <v>18</v>
      </c>
      <c r="B26" s="192" t="s">
        <v>696</v>
      </c>
      <c r="C26" s="192" t="s">
        <v>691</v>
      </c>
      <c r="D26" s="161">
        <v>36.5077039</v>
      </c>
      <c r="E26" s="161">
        <v>126.484417</v>
      </c>
      <c r="F26" s="143">
        <f t="shared" si="0"/>
        <v>1</v>
      </c>
      <c r="G26" s="143">
        <v>1</v>
      </c>
      <c r="H26" s="143"/>
    </row>
    <row r="27" spans="1:8" ht="24" customHeight="1">
      <c r="A27" s="135">
        <v>19</v>
      </c>
      <c r="B27" s="240" t="s">
        <v>1686</v>
      </c>
      <c r="C27" s="242" t="s">
        <v>692</v>
      </c>
      <c r="D27" s="160">
        <v>36.2674135</v>
      </c>
      <c r="E27" s="160">
        <v>126.547123</v>
      </c>
      <c r="F27" s="227">
        <f t="shared" si="0"/>
        <v>5</v>
      </c>
      <c r="G27" s="227">
        <v>1</v>
      </c>
      <c r="H27" s="143">
        <v>4</v>
      </c>
    </row>
    <row r="28" spans="1:8" ht="16.5">
      <c r="A28" s="135">
        <v>20</v>
      </c>
      <c r="B28" s="240" t="s">
        <v>1602</v>
      </c>
      <c r="C28" s="240" t="s">
        <v>809</v>
      </c>
      <c r="D28" s="160">
        <v>36.3502641</v>
      </c>
      <c r="E28" s="160">
        <v>126.602123</v>
      </c>
      <c r="F28" s="227">
        <f t="shared" si="0"/>
        <v>3</v>
      </c>
      <c r="G28" s="227">
        <v>1</v>
      </c>
      <c r="H28" s="143">
        <v>2</v>
      </c>
    </row>
    <row r="29" spans="1:8" ht="24" customHeight="1">
      <c r="A29" s="135">
        <v>21</v>
      </c>
      <c r="B29" s="240" t="s">
        <v>695</v>
      </c>
      <c r="C29" s="240" t="s">
        <v>693</v>
      </c>
      <c r="D29" s="160">
        <v>36.2222667</v>
      </c>
      <c r="E29" s="160">
        <v>126.530972</v>
      </c>
      <c r="F29" s="227">
        <f t="shared" si="0"/>
        <v>1</v>
      </c>
      <c r="G29" s="227">
        <v>1</v>
      </c>
      <c r="H29" s="143"/>
    </row>
    <row r="30" spans="1:8" ht="24" customHeight="1">
      <c r="A30" s="135">
        <v>22</v>
      </c>
      <c r="B30" s="240" t="s">
        <v>1023</v>
      </c>
      <c r="C30" s="403" t="s">
        <v>1862</v>
      </c>
      <c r="D30" s="199">
        <v>36.2377499</v>
      </c>
      <c r="E30" s="199">
        <v>126589665</v>
      </c>
      <c r="F30" s="227">
        <f t="shared" si="0"/>
        <v>1</v>
      </c>
      <c r="G30" s="227">
        <v>1</v>
      </c>
      <c r="H30" s="186"/>
    </row>
    <row r="31" spans="1:8" ht="24" customHeight="1">
      <c r="A31" s="135">
        <v>23</v>
      </c>
      <c r="B31" s="240" t="s">
        <v>1023</v>
      </c>
      <c r="C31" s="404"/>
      <c r="D31" s="199">
        <v>36.2377499</v>
      </c>
      <c r="E31" s="199">
        <v>126589665</v>
      </c>
      <c r="F31" s="227">
        <f t="shared" si="0"/>
        <v>1</v>
      </c>
      <c r="G31" s="227">
        <v>1</v>
      </c>
      <c r="H31" s="186"/>
    </row>
    <row r="32" spans="1:8" ht="24" customHeight="1">
      <c r="A32" s="135">
        <v>24</v>
      </c>
      <c r="B32" s="240" t="s">
        <v>1030</v>
      </c>
      <c r="C32" s="404"/>
      <c r="D32" s="199">
        <v>36.2377499</v>
      </c>
      <c r="E32" s="199">
        <v>126589665</v>
      </c>
      <c r="F32" s="227">
        <f t="shared" si="0"/>
        <v>1</v>
      </c>
      <c r="G32" s="227">
        <v>1</v>
      </c>
      <c r="H32" s="186"/>
    </row>
    <row r="33" spans="1:8" ht="24" customHeight="1">
      <c r="A33" s="135">
        <v>25</v>
      </c>
      <c r="B33" s="240" t="s">
        <v>1023</v>
      </c>
      <c r="C33" s="404"/>
      <c r="D33" s="199">
        <v>36.2377499</v>
      </c>
      <c r="E33" s="199">
        <v>126589665</v>
      </c>
      <c r="F33" s="227">
        <f t="shared" si="0"/>
        <v>1</v>
      </c>
      <c r="G33" s="227">
        <v>1</v>
      </c>
      <c r="H33" s="186"/>
    </row>
    <row r="34" spans="1:8" ht="24" customHeight="1">
      <c r="A34" s="135">
        <v>26</v>
      </c>
      <c r="B34" s="240" t="s">
        <v>1030</v>
      </c>
      <c r="C34" s="404"/>
      <c r="D34" s="199">
        <v>36.2377499</v>
      </c>
      <c r="E34" s="199">
        <v>126589665</v>
      </c>
      <c r="F34" s="227">
        <f t="shared" si="0"/>
        <v>1</v>
      </c>
      <c r="G34" s="227">
        <v>1</v>
      </c>
      <c r="H34" s="186"/>
    </row>
    <row r="35" spans="1:8" ht="24" customHeight="1">
      <c r="A35" s="135">
        <v>27</v>
      </c>
      <c r="B35" s="240" t="s">
        <v>1030</v>
      </c>
      <c r="C35" s="404"/>
      <c r="D35" s="199">
        <v>36.2377499</v>
      </c>
      <c r="E35" s="199">
        <v>126589665</v>
      </c>
      <c r="F35" s="227">
        <f t="shared" si="0"/>
        <v>1</v>
      </c>
      <c r="G35" s="227">
        <v>1</v>
      </c>
      <c r="H35" s="186"/>
    </row>
    <row r="36" spans="1:8" ht="24" customHeight="1">
      <c r="A36" s="135">
        <v>28</v>
      </c>
      <c r="B36" s="240" t="s">
        <v>1030</v>
      </c>
      <c r="C36" s="404"/>
      <c r="D36" s="199">
        <v>36.2377499</v>
      </c>
      <c r="E36" s="199">
        <v>126589665</v>
      </c>
      <c r="F36" s="227">
        <f t="shared" si="0"/>
        <v>1</v>
      </c>
      <c r="G36" s="227">
        <v>1</v>
      </c>
      <c r="H36" s="186"/>
    </row>
    <row r="37" spans="1:8" ht="24" customHeight="1">
      <c r="A37" s="135">
        <v>29</v>
      </c>
      <c r="B37" s="240" t="s">
        <v>1030</v>
      </c>
      <c r="C37" s="404"/>
      <c r="D37" s="199">
        <v>36.2377499</v>
      </c>
      <c r="E37" s="199">
        <v>126589665</v>
      </c>
      <c r="F37" s="227">
        <f t="shared" si="0"/>
        <v>1</v>
      </c>
      <c r="G37" s="227">
        <v>1</v>
      </c>
      <c r="H37" s="186"/>
    </row>
    <row r="38" spans="1:8" ht="24" customHeight="1">
      <c r="A38" s="135">
        <v>30</v>
      </c>
      <c r="B38" s="240" t="s">
        <v>1030</v>
      </c>
      <c r="C38" s="404"/>
      <c r="D38" s="199">
        <v>36.2377499</v>
      </c>
      <c r="E38" s="199">
        <v>126589665</v>
      </c>
      <c r="F38" s="227">
        <f t="shared" si="0"/>
        <v>1</v>
      </c>
      <c r="G38" s="227">
        <v>1</v>
      </c>
      <c r="H38" s="186"/>
    </row>
    <row r="39" spans="1:8" ht="24" customHeight="1">
      <c r="A39" s="135">
        <v>31</v>
      </c>
      <c r="B39" s="240" t="s">
        <v>1023</v>
      </c>
      <c r="C39" s="404"/>
      <c r="D39" s="199">
        <v>36.2377499</v>
      </c>
      <c r="E39" s="199">
        <v>126.589665</v>
      </c>
      <c r="F39" s="227">
        <f t="shared" si="0"/>
        <v>1</v>
      </c>
      <c r="G39" s="227">
        <v>1</v>
      </c>
      <c r="H39" s="143"/>
    </row>
    <row r="40" spans="1:8" ht="24" customHeight="1">
      <c r="A40" s="135">
        <v>32</v>
      </c>
      <c r="B40" s="240" t="s">
        <v>1023</v>
      </c>
      <c r="C40" s="404"/>
      <c r="D40" s="199">
        <v>36.23775</v>
      </c>
      <c r="E40" s="199">
        <v>126.5897</v>
      </c>
      <c r="F40" s="280">
        <v>1</v>
      </c>
      <c r="G40" s="280">
        <v>1</v>
      </c>
      <c r="H40" s="280"/>
    </row>
    <row r="41" spans="1:8" ht="24" customHeight="1">
      <c r="A41" s="135">
        <v>33</v>
      </c>
      <c r="B41" s="240" t="s">
        <v>1023</v>
      </c>
      <c r="C41" s="405"/>
      <c r="D41" s="199">
        <v>36.23776</v>
      </c>
      <c r="E41" s="199">
        <v>127.5898</v>
      </c>
      <c r="F41" s="280">
        <v>1</v>
      </c>
      <c r="G41" s="280">
        <v>1</v>
      </c>
      <c r="H41" s="280"/>
    </row>
    <row r="42" spans="1:8" ht="24" customHeight="1">
      <c r="A42" s="135">
        <v>34</v>
      </c>
      <c r="B42" s="240" t="s">
        <v>1242</v>
      </c>
      <c r="C42" s="240" t="s">
        <v>724</v>
      </c>
      <c r="D42" s="161">
        <v>36.49452</v>
      </c>
      <c r="E42" s="161">
        <v>126.503208</v>
      </c>
      <c r="F42" s="227">
        <f t="shared" si="0"/>
        <v>1</v>
      </c>
      <c r="G42" s="227">
        <v>1</v>
      </c>
      <c r="H42" s="143"/>
    </row>
    <row r="43" spans="1:8" ht="24" customHeight="1">
      <c r="A43" s="135">
        <v>35</v>
      </c>
      <c r="B43" s="240" t="s">
        <v>1242</v>
      </c>
      <c r="C43" s="240" t="s">
        <v>726</v>
      </c>
      <c r="D43" s="161">
        <v>36.3325688</v>
      </c>
      <c r="E43" s="161">
        <v>126.663965</v>
      </c>
      <c r="F43" s="227">
        <f t="shared" si="0"/>
        <v>2</v>
      </c>
      <c r="G43" s="227">
        <v>2</v>
      </c>
      <c r="H43" s="227"/>
    </row>
    <row r="44" spans="1:8" ht="24" customHeight="1">
      <c r="A44" s="135">
        <v>36</v>
      </c>
      <c r="B44" s="240" t="s">
        <v>1242</v>
      </c>
      <c r="C44" s="240" t="s">
        <v>725</v>
      </c>
      <c r="D44" s="161">
        <v>36.3325688</v>
      </c>
      <c r="E44" s="161">
        <v>126.663965</v>
      </c>
      <c r="F44" s="227">
        <f t="shared" si="0"/>
        <v>1</v>
      </c>
      <c r="G44" s="227">
        <v>1</v>
      </c>
      <c r="H44" s="227"/>
    </row>
    <row r="45" spans="1:8" ht="24" customHeight="1">
      <c r="A45" s="135">
        <v>37</v>
      </c>
      <c r="B45" s="240" t="s">
        <v>1242</v>
      </c>
      <c r="C45" s="240" t="s">
        <v>727</v>
      </c>
      <c r="D45" s="161">
        <v>36.3325688</v>
      </c>
      <c r="E45" s="161">
        <v>126.663965</v>
      </c>
      <c r="F45" s="227">
        <f t="shared" si="0"/>
        <v>1</v>
      </c>
      <c r="G45" s="227">
        <v>1</v>
      </c>
      <c r="H45" s="227"/>
    </row>
    <row r="46" spans="1:8" ht="24" customHeight="1">
      <c r="A46" s="135">
        <v>38</v>
      </c>
      <c r="B46" s="240" t="s">
        <v>1242</v>
      </c>
      <c r="C46" s="240" t="s">
        <v>1026</v>
      </c>
      <c r="D46" s="161">
        <v>36.3325688</v>
      </c>
      <c r="E46" s="161">
        <v>126.663965</v>
      </c>
      <c r="F46" s="227">
        <f t="shared" si="0"/>
        <v>1</v>
      </c>
      <c r="G46" s="227">
        <v>1</v>
      </c>
      <c r="H46" s="227">
        <v>0</v>
      </c>
    </row>
    <row r="47" spans="1:8" ht="24" customHeight="1">
      <c r="A47" s="135">
        <v>39</v>
      </c>
      <c r="B47" s="240" t="s">
        <v>1242</v>
      </c>
      <c r="C47" s="240" t="s">
        <v>723</v>
      </c>
      <c r="D47" s="161">
        <v>36.3325688</v>
      </c>
      <c r="E47" s="161">
        <v>126.663965</v>
      </c>
      <c r="F47" s="227">
        <f t="shared" si="0"/>
        <v>1</v>
      </c>
      <c r="G47" s="227">
        <v>1</v>
      </c>
      <c r="H47" s="227">
        <v>0</v>
      </c>
    </row>
    <row r="48" spans="1:8" ht="24" customHeight="1">
      <c r="A48" s="135">
        <v>40</v>
      </c>
      <c r="B48" s="240" t="s">
        <v>1242</v>
      </c>
      <c r="C48" s="240" t="s">
        <v>1027</v>
      </c>
      <c r="D48" s="161">
        <v>36.3325688</v>
      </c>
      <c r="E48" s="161">
        <v>126.663965</v>
      </c>
      <c r="F48" s="227">
        <f t="shared" si="0"/>
        <v>1</v>
      </c>
      <c r="G48" s="227">
        <v>1</v>
      </c>
      <c r="H48" s="227"/>
    </row>
    <row r="49" spans="1:8" ht="24" customHeight="1">
      <c r="A49" s="135">
        <v>41</v>
      </c>
      <c r="B49" s="240" t="s">
        <v>1242</v>
      </c>
      <c r="C49" s="240" t="s">
        <v>1028</v>
      </c>
      <c r="D49" s="161">
        <v>36.3325688</v>
      </c>
      <c r="E49" s="161">
        <v>126.663965</v>
      </c>
      <c r="F49" s="227">
        <f t="shared" si="0"/>
        <v>1</v>
      </c>
      <c r="G49" s="227">
        <v>1</v>
      </c>
      <c r="H49" s="227"/>
    </row>
    <row r="50" spans="1:8" ht="24" customHeight="1">
      <c r="A50" s="135">
        <v>42</v>
      </c>
      <c r="B50" s="240" t="s">
        <v>1242</v>
      </c>
      <c r="C50" s="240" t="s">
        <v>1029</v>
      </c>
      <c r="D50" s="161">
        <v>36.3325688</v>
      </c>
      <c r="E50" s="161">
        <v>126.663965</v>
      </c>
      <c r="F50" s="227">
        <f t="shared" si="0"/>
        <v>1</v>
      </c>
      <c r="G50" s="227">
        <v>1</v>
      </c>
      <c r="H50" s="227"/>
    </row>
    <row r="51" spans="1:8" ht="24" customHeight="1">
      <c r="A51" s="135">
        <v>43</v>
      </c>
      <c r="B51" s="240" t="s">
        <v>1242</v>
      </c>
      <c r="C51" s="240" t="s">
        <v>977</v>
      </c>
      <c r="D51" s="161">
        <v>36.3325688</v>
      </c>
      <c r="E51" s="161">
        <v>126.663965</v>
      </c>
      <c r="F51" s="227">
        <f t="shared" si="0"/>
        <v>1</v>
      </c>
      <c r="G51" s="227">
        <v>1</v>
      </c>
      <c r="H51" s="227"/>
    </row>
    <row r="52" spans="1:8" ht="24" customHeight="1">
      <c r="A52" s="135">
        <v>44</v>
      </c>
      <c r="B52" s="240" t="s">
        <v>1242</v>
      </c>
      <c r="C52" s="240" t="s">
        <v>978</v>
      </c>
      <c r="D52" s="161">
        <v>36.3325688</v>
      </c>
      <c r="E52" s="161">
        <v>126.663965</v>
      </c>
      <c r="F52" s="227">
        <f t="shared" si="0"/>
        <v>1</v>
      </c>
      <c r="G52" s="227">
        <v>1</v>
      </c>
      <c r="H52" s="227"/>
    </row>
    <row r="53" spans="1:8" ht="24" customHeight="1">
      <c r="A53" s="135">
        <v>45</v>
      </c>
      <c r="B53" s="240" t="s">
        <v>1242</v>
      </c>
      <c r="C53" s="240" t="s">
        <v>978</v>
      </c>
      <c r="D53" s="161">
        <v>36.3325688</v>
      </c>
      <c r="E53" s="161">
        <v>126.663965</v>
      </c>
      <c r="F53" s="227">
        <f t="shared" si="0"/>
        <v>1</v>
      </c>
      <c r="G53" s="227">
        <v>1</v>
      </c>
      <c r="H53" s="227"/>
    </row>
    <row r="54" spans="1:8" ht="24" customHeight="1">
      <c r="A54" s="135">
        <v>46</v>
      </c>
      <c r="B54" s="240" t="s">
        <v>1242</v>
      </c>
      <c r="C54" s="240" t="s">
        <v>978</v>
      </c>
      <c r="D54" s="161">
        <v>36.3325688</v>
      </c>
      <c r="E54" s="161">
        <v>126.663965</v>
      </c>
      <c r="F54" s="227">
        <f t="shared" si="0"/>
        <v>1</v>
      </c>
      <c r="G54" s="227">
        <v>1</v>
      </c>
      <c r="H54" s="227"/>
    </row>
    <row r="55" spans="1:8" ht="24" customHeight="1">
      <c r="A55" s="135">
        <v>47</v>
      </c>
      <c r="B55" s="240" t="s">
        <v>1242</v>
      </c>
      <c r="C55" s="240" t="s">
        <v>979</v>
      </c>
      <c r="D55" s="161">
        <v>36.3325688</v>
      </c>
      <c r="E55" s="161">
        <v>126.663965</v>
      </c>
      <c r="F55" s="227">
        <f t="shared" si="0"/>
        <v>1</v>
      </c>
      <c r="G55" s="227">
        <v>1</v>
      </c>
      <c r="H55" s="227"/>
    </row>
    <row r="56" spans="1:8" ht="24" customHeight="1">
      <c r="A56" s="135">
        <v>48</v>
      </c>
      <c r="B56" s="240" t="s">
        <v>1242</v>
      </c>
      <c r="C56" s="240" t="s">
        <v>980</v>
      </c>
      <c r="D56" s="161">
        <v>36.3325688</v>
      </c>
      <c r="E56" s="161">
        <v>126.663965</v>
      </c>
      <c r="F56" s="227">
        <f t="shared" si="0"/>
        <v>1</v>
      </c>
      <c r="G56" s="227">
        <v>1</v>
      </c>
      <c r="H56" s="227"/>
    </row>
    <row r="57" spans="1:8" ht="24" customHeight="1">
      <c r="A57" s="135">
        <v>49</v>
      </c>
      <c r="B57" s="240" t="s">
        <v>1242</v>
      </c>
      <c r="C57" s="240" t="s">
        <v>1025</v>
      </c>
      <c r="D57" s="161">
        <v>36.3325688</v>
      </c>
      <c r="E57" s="161">
        <v>126.663965</v>
      </c>
      <c r="F57" s="227">
        <f t="shared" si="0"/>
        <v>1</v>
      </c>
      <c r="G57" s="227">
        <v>1</v>
      </c>
      <c r="H57" s="227"/>
    </row>
    <row r="58" spans="1:8" ht="24" customHeight="1">
      <c r="A58" s="135">
        <v>50</v>
      </c>
      <c r="B58" s="240" t="s">
        <v>1242</v>
      </c>
      <c r="C58" s="240" t="s">
        <v>1024</v>
      </c>
      <c r="D58" s="161">
        <v>36.3325688</v>
      </c>
      <c r="E58" s="161">
        <v>126.663965</v>
      </c>
      <c r="F58" s="227">
        <f t="shared" si="0"/>
        <v>1</v>
      </c>
      <c r="G58" s="227">
        <v>1</v>
      </c>
      <c r="H58" s="227"/>
    </row>
    <row r="59" spans="1:8" ht="24" customHeight="1">
      <c r="A59" s="135">
        <v>51</v>
      </c>
      <c r="B59" s="269" t="s">
        <v>705</v>
      </c>
      <c r="C59" s="269" t="s">
        <v>706</v>
      </c>
      <c r="D59" s="161">
        <v>36.3040748</v>
      </c>
      <c r="E59" s="161">
        <v>126.516695</v>
      </c>
      <c r="F59" s="227">
        <f>G59+H59</f>
        <v>2</v>
      </c>
      <c r="G59" s="227">
        <v>1</v>
      </c>
      <c r="H59" s="227">
        <v>1</v>
      </c>
    </row>
    <row r="60" spans="1:8" ht="24" customHeight="1">
      <c r="A60" s="135">
        <v>52</v>
      </c>
      <c r="B60" s="269" t="s">
        <v>708</v>
      </c>
      <c r="C60" s="269" t="s">
        <v>707</v>
      </c>
      <c r="D60" s="161">
        <v>36.3109346</v>
      </c>
      <c r="E60" s="161">
        <v>126.513268</v>
      </c>
      <c r="F60" s="227">
        <f>G60+H60</f>
        <v>1</v>
      </c>
      <c r="G60" s="227">
        <v>1</v>
      </c>
      <c r="H60" s="227"/>
    </row>
    <row r="61" spans="1:8" ht="24" customHeight="1">
      <c r="A61" s="135">
        <v>53</v>
      </c>
      <c r="B61" s="269" t="s">
        <v>545</v>
      </c>
      <c r="C61" s="269" t="s">
        <v>709</v>
      </c>
      <c r="D61" s="161">
        <v>36.3164485</v>
      </c>
      <c r="E61" s="161">
        <v>126.509075</v>
      </c>
      <c r="F61" s="227">
        <f t="shared" si="0"/>
        <v>1</v>
      </c>
      <c r="G61" s="227">
        <v>1</v>
      </c>
      <c r="H61" s="227"/>
    </row>
    <row r="62" spans="1:8" ht="24" customHeight="1">
      <c r="A62" s="135">
        <v>54</v>
      </c>
      <c r="B62" s="269" t="s">
        <v>711</v>
      </c>
      <c r="C62" s="269" t="s">
        <v>710</v>
      </c>
      <c r="D62" s="161">
        <v>36.3192355</v>
      </c>
      <c r="E62" s="161">
        <v>126.507459</v>
      </c>
      <c r="F62" s="227">
        <f t="shared" si="0"/>
        <v>2</v>
      </c>
      <c r="G62" s="227">
        <v>1</v>
      </c>
      <c r="H62" s="227">
        <v>1</v>
      </c>
    </row>
    <row r="63" spans="1:8" ht="24" customHeight="1">
      <c r="A63" s="135">
        <v>55</v>
      </c>
      <c r="B63" s="192" t="s">
        <v>1677</v>
      </c>
      <c r="C63" s="192" t="s">
        <v>712</v>
      </c>
      <c r="D63" s="161">
        <v>36.3154691</v>
      </c>
      <c r="E63" s="161">
        <v>126.510893</v>
      </c>
      <c r="F63" s="227">
        <f t="shared" si="0"/>
        <v>2</v>
      </c>
      <c r="G63" s="227">
        <v>2</v>
      </c>
      <c r="H63" s="227"/>
    </row>
    <row r="64" spans="1:8" ht="24" customHeight="1">
      <c r="A64" s="135">
        <v>56</v>
      </c>
      <c r="B64" s="192" t="s">
        <v>1687</v>
      </c>
      <c r="C64" s="192" t="s">
        <v>713</v>
      </c>
      <c r="D64" s="161">
        <v>36.3201274</v>
      </c>
      <c r="E64" s="161">
        <v>126.511254</v>
      </c>
      <c r="F64" s="227">
        <f t="shared" si="0"/>
        <v>1</v>
      </c>
      <c r="G64" s="227">
        <v>0</v>
      </c>
      <c r="H64" s="227">
        <v>1</v>
      </c>
    </row>
    <row r="65" spans="1:8" ht="24" customHeight="1">
      <c r="A65" s="135">
        <v>57</v>
      </c>
      <c r="B65" s="192" t="s">
        <v>1841</v>
      </c>
      <c r="C65" s="192" t="s">
        <v>817</v>
      </c>
      <c r="D65" s="161">
        <v>36.3122802</v>
      </c>
      <c r="E65" s="161">
        <v>126.516731</v>
      </c>
      <c r="F65" s="227">
        <f t="shared" si="0"/>
        <v>3</v>
      </c>
      <c r="G65" s="227">
        <v>0</v>
      </c>
      <c r="H65" s="227">
        <v>3</v>
      </c>
    </row>
    <row r="66" spans="1:8" ht="24" customHeight="1">
      <c r="A66" s="135">
        <v>58</v>
      </c>
      <c r="B66" s="192" t="s">
        <v>1685</v>
      </c>
      <c r="C66" s="192" t="s">
        <v>1370</v>
      </c>
      <c r="D66" s="161">
        <v>36.3078521</v>
      </c>
      <c r="E66" s="161">
        <v>126.515361</v>
      </c>
      <c r="F66" s="227">
        <v>2</v>
      </c>
      <c r="G66" s="227">
        <v>1</v>
      </c>
      <c r="H66" s="227">
        <v>1</v>
      </c>
    </row>
    <row r="67" spans="1:8" ht="24" customHeight="1">
      <c r="A67" s="135">
        <v>59</v>
      </c>
      <c r="B67" s="192" t="s">
        <v>1837</v>
      </c>
      <c r="C67" s="192"/>
      <c r="D67" s="161"/>
      <c r="E67" s="161"/>
      <c r="F67" s="227">
        <v>12</v>
      </c>
      <c r="G67" s="227"/>
      <c r="H67" s="227"/>
    </row>
    <row r="68" spans="1:8" ht="24" customHeight="1">
      <c r="A68" s="135">
        <v>60</v>
      </c>
      <c r="B68" s="192" t="s">
        <v>1243</v>
      </c>
      <c r="C68" s="192" t="s">
        <v>714</v>
      </c>
      <c r="D68" s="161">
        <v>36.3067299</v>
      </c>
      <c r="E68" s="161">
        <v>126.515869</v>
      </c>
      <c r="F68" s="227">
        <f t="shared" si="0"/>
        <v>1</v>
      </c>
      <c r="G68" s="227">
        <v>1</v>
      </c>
      <c r="H68" s="227"/>
    </row>
    <row r="69" spans="1:8" ht="24" customHeight="1">
      <c r="A69" s="135">
        <v>61</v>
      </c>
      <c r="B69" s="192" t="s">
        <v>1243</v>
      </c>
      <c r="C69" s="192" t="s">
        <v>715</v>
      </c>
      <c r="D69" s="161">
        <v>36.3067297</v>
      </c>
      <c r="E69" s="161">
        <v>126.515867</v>
      </c>
      <c r="F69" s="227">
        <f t="shared" si="0"/>
        <v>1</v>
      </c>
      <c r="G69" s="227">
        <v>1</v>
      </c>
      <c r="H69" s="227"/>
    </row>
    <row r="70" spans="1:8" ht="24" customHeight="1">
      <c r="A70" s="135">
        <v>62</v>
      </c>
      <c r="B70" s="240" t="s">
        <v>1683</v>
      </c>
      <c r="C70" s="240" t="s">
        <v>716</v>
      </c>
      <c r="D70" s="241">
        <v>36.3051644</v>
      </c>
      <c r="E70" s="241">
        <v>126.516496</v>
      </c>
      <c r="F70" s="227">
        <f t="shared" si="0"/>
        <v>3</v>
      </c>
      <c r="G70" s="227">
        <v>1</v>
      </c>
      <c r="H70" s="227">
        <v>2</v>
      </c>
    </row>
    <row r="71" spans="1:8" ht="24" customHeight="1">
      <c r="A71" s="135">
        <v>63</v>
      </c>
      <c r="B71" s="240" t="s">
        <v>697</v>
      </c>
      <c r="C71" s="240" t="s">
        <v>850</v>
      </c>
      <c r="D71" s="241">
        <v>36.3406132</v>
      </c>
      <c r="E71" s="241">
        <v>126.598288</v>
      </c>
      <c r="F71" s="227">
        <f t="shared" si="0"/>
        <v>3</v>
      </c>
      <c r="G71" s="227">
        <v>2</v>
      </c>
      <c r="H71" s="227">
        <v>1</v>
      </c>
    </row>
    <row r="72" spans="1:8" ht="24" customHeight="1">
      <c r="A72" s="135">
        <v>64</v>
      </c>
      <c r="B72" s="240" t="s">
        <v>820</v>
      </c>
      <c r="C72" s="240" t="s">
        <v>851</v>
      </c>
      <c r="D72" s="241">
        <v>36.3540413</v>
      </c>
      <c r="E72" s="241">
        <v>126.597809</v>
      </c>
      <c r="F72" s="227">
        <f t="shared" si="0"/>
        <v>1</v>
      </c>
      <c r="G72" s="227">
        <v>1</v>
      </c>
      <c r="H72" s="227"/>
    </row>
    <row r="73" spans="1:8" ht="24" customHeight="1">
      <c r="A73" s="135">
        <v>65</v>
      </c>
      <c r="B73" s="240" t="s">
        <v>1244</v>
      </c>
      <c r="C73" s="400" t="s">
        <v>1337</v>
      </c>
      <c r="D73" s="241">
        <v>36.3141331</v>
      </c>
      <c r="E73" s="241">
        <v>126.603986</v>
      </c>
      <c r="F73" s="227">
        <f t="shared" si="0"/>
        <v>1</v>
      </c>
      <c r="G73" s="227">
        <v>1</v>
      </c>
      <c r="H73" s="227"/>
    </row>
    <row r="74" spans="1:8" ht="24" customHeight="1">
      <c r="A74" s="135">
        <v>66</v>
      </c>
      <c r="B74" s="240" t="s">
        <v>1244</v>
      </c>
      <c r="C74" s="401"/>
      <c r="D74" s="241">
        <v>36.3141331</v>
      </c>
      <c r="E74" s="241">
        <v>126.603986</v>
      </c>
      <c r="F74" s="227">
        <f t="shared" si="0"/>
        <v>1</v>
      </c>
      <c r="G74" s="227">
        <v>1</v>
      </c>
      <c r="H74" s="227"/>
    </row>
    <row r="75" spans="1:8" ht="24" customHeight="1">
      <c r="A75" s="135">
        <v>67</v>
      </c>
      <c r="B75" s="240" t="s">
        <v>1244</v>
      </c>
      <c r="C75" s="401"/>
      <c r="D75" s="241">
        <v>36.3141331</v>
      </c>
      <c r="E75" s="241">
        <v>126.603986</v>
      </c>
      <c r="F75" s="227">
        <f t="shared" si="0"/>
        <v>1</v>
      </c>
      <c r="G75" s="227">
        <v>1</v>
      </c>
      <c r="H75" s="227"/>
    </row>
    <row r="76" spans="1:8" ht="24" customHeight="1">
      <c r="A76" s="135">
        <v>68</v>
      </c>
      <c r="B76" s="240" t="s">
        <v>1244</v>
      </c>
      <c r="C76" s="401"/>
      <c r="D76" s="241">
        <v>36.3141331</v>
      </c>
      <c r="E76" s="241">
        <v>126.603986</v>
      </c>
      <c r="F76" s="227">
        <f t="shared" si="0"/>
        <v>1</v>
      </c>
      <c r="G76" s="227">
        <v>1</v>
      </c>
      <c r="H76" s="227"/>
    </row>
    <row r="77" spans="1:8" ht="24" customHeight="1">
      <c r="A77" s="135">
        <v>69</v>
      </c>
      <c r="B77" s="240" t="s">
        <v>1244</v>
      </c>
      <c r="C77" s="401"/>
      <c r="D77" s="241">
        <v>36.3141331</v>
      </c>
      <c r="E77" s="241">
        <v>126.603986</v>
      </c>
      <c r="F77" s="227">
        <f t="shared" si="0"/>
        <v>2</v>
      </c>
      <c r="G77" s="227">
        <v>2</v>
      </c>
      <c r="H77" s="227"/>
    </row>
    <row r="78" spans="1:8" ht="24" customHeight="1">
      <c r="A78" s="135">
        <v>70</v>
      </c>
      <c r="B78" s="240" t="s">
        <v>1244</v>
      </c>
      <c r="C78" s="402"/>
      <c r="D78" s="241">
        <v>36.3141331</v>
      </c>
      <c r="E78" s="241">
        <v>126.603986</v>
      </c>
      <c r="F78" s="227">
        <f t="shared" si="0"/>
        <v>2</v>
      </c>
      <c r="G78" s="227">
        <v>2</v>
      </c>
      <c r="H78" s="227"/>
    </row>
    <row r="79" spans="1:8" ht="24" customHeight="1">
      <c r="A79" s="135">
        <v>71</v>
      </c>
      <c r="B79" s="240" t="s">
        <v>1245</v>
      </c>
      <c r="C79" s="240" t="s">
        <v>853</v>
      </c>
      <c r="D79" s="241">
        <v>36.3340352</v>
      </c>
      <c r="E79" s="241">
        <v>126.612809</v>
      </c>
      <c r="F79" s="227">
        <f t="shared" si="0"/>
        <v>11</v>
      </c>
      <c r="G79" s="227">
        <v>11</v>
      </c>
      <c r="H79" s="227"/>
    </row>
    <row r="80" spans="1:8" ht="24" customHeight="1">
      <c r="A80" s="135">
        <v>72</v>
      </c>
      <c r="B80" s="240" t="s">
        <v>1245</v>
      </c>
      <c r="C80" s="240" t="s">
        <v>699</v>
      </c>
      <c r="D80" s="239">
        <v>36.3334509</v>
      </c>
      <c r="E80" s="239">
        <v>126.612562</v>
      </c>
      <c r="F80" s="227">
        <f t="shared" si="0"/>
        <v>1</v>
      </c>
      <c r="G80" s="227">
        <v>1</v>
      </c>
      <c r="H80" s="227"/>
    </row>
    <row r="81" spans="1:8" ht="33">
      <c r="A81" s="135">
        <v>73</v>
      </c>
      <c r="B81" s="240" t="s">
        <v>1810</v>
      </c>
      <c r="C81" s="240" t="s">
        <v>1710</v>
      </c>
      <c r="D81" s="241" t="s">
        <v>1859</v>
      </c>
      <c r="E81" s="241" t="s">
        <v>1860</v>
      </c>
      <c r="F81" s="227">
        <f t="shared" si="0"/>
        <v>5</v>
      </c>
      <c r="G81" s="227">
        <v>5</v>
      </c>
      <c r="H81" s="227"/>
    </row>
    <row r="82" spans="1:8" ht="24" customHeight="1">
      <c r="A82" s="135">
        <v>74</v>
      </c>
      <c r="B82" s="240" t="s">
        <v>1245</v>
      </c>
      <c r="C82" s="240" t="s">
        <v>699</v>
      </c>
      <c r="D82" s="239">
        <v>36.3334509</v>
      </c>
      <c r="E82" s="239">
        <v>126.612562</v>
      </c>
      <c r="F82" s="227">
        <f t="shared" si="0"/>
        <v>1</v>
      </c>
      <c r="G82" s="227">
        <v>1</v>
      </c>
      <c r="H82" s="227"/>
    </row>
    <row r="83" spans="1:8" ht="24" customHeight="1">
      <c r="A83" s="135">
        <v>75</v>
      </c>
      <c r="B83" s="240" t="s">
        <v>1245</v>
      </c>
      <c r="C83" s="240" t="s">
        <v>699</v>
      </c>
      <c r="D83" s="239">
        <v>36.3334509</v>
      </c>
      <c r="E83" s="239">
        <v>126.612562</v>
      </c>
      <c r="F83" s="227">
        <f t="shared" si="0"/>
        <v>1</v>
      </c>
      <c r="G83" s="227">
        <v>1</v>
      </c>
      <c r="H83" s="227"/>
    </row>
    <row r="84" spans="1:8" ht="24" customHeight="1">
      <c r="A84" s="135">
        <v>76</v>
      </c>
      <c r="B84" s="240" t="s">
        <v>1245</v>
      </c>
      <c r="C84" s="240" t="s">
        <v>699</v>
      </c>
      <c r="D84" s="239">
        <v>36.3334509</v>
      </c>
      <c r="E84" s="239">
        <v>126.612562</v>
      </c>
      <c r="F84" s="227">
        <f t="shared" si="0"/>
        <v>1</v>
      </c>
      <c r="G84" s="227">
        <v>1</v>
      </c>
      <c r="H84" s="227"/>
    </row>
    <row r="85" spans="1:8" ht="24" customHeight="1">
      <c r="A85" s="135">
        <v>77</v>
      </c>
      <c r="B85" s="240" t="s">
        <v>1245</v>
      </c>
      <c r="C85" s="240" t="s">
        <v>699</v>
      </c>
      <c r="D85" s="239">
        <v>36.3334509</v>
      </c>
      <c r="E85" s="239">
        <v>126.612562</v>
      </c>
      <c r="F85" s="227">
        <f t="shared" si="0"/>
        <v>1</v>
      </c>
      <c r="G85" s="227">
        <v>1</v>
      </c>
      <c r="H85" s="227"/>
    </row>
    <row r="86" spans="1:8" ht="24" customHeight="1">
      <c r="A86" s="135">
        <v>78</v>
      </c>
      <c r="B86" s="240" t="s">
        <v>1245</v>
      </c>
      <c r="C86" s="240" t="s">
        <v>699</v>
      </c>
      <c r="D86" s="239">
        <v>36.3334509</v>
      </c>
      <c r="E86" s="239">
        <v>126.612562</v>
      </c>
      <c r="F86" s="227">
        <f t="shared" si="0"/>
        <v>1</v>
      </c>
      <c r="G86" s="227">
        <v>1</v>
      </c>
      <c r="H86" s="227"/>
    </row>
    <row r="87" spans="1:8" ht="24" customHeight="1">
      <c r="A87" s="135">
        <v>79</v>
      </c>
      <c r="B87" s="240" t="s">
        <v>1245</v>
      </c>
      <c r="C87" s="240" t="s">
        <v>699</v>
      </c>
      <c r="D87" s="239">
        <v>36.3334509</v>
      </c>
      <c r="E87" s="239">
        <v>126.612562</v>
      </c>
      <c r="F87" s="227">
        <f t="shared" si="0"/>
        <v>1</v>
      </c>
      <c r="G87" s="227">
        <v>1</v>
      </c>
      <c r="H87" s="227"/>
    </row>
    <row r="88" spans="1:8" ht="24" customHeight="1">
      <c r="A88" s="135">
        <v>80</v>
      </c>
      <c r="B88" s="240" t="s">
        <v>1245</v>
      </c>
      <c r="C88" s="240" t="s">
        <v>699</v>
      </c>
      <c r="D88" s="239">
        <v>36.3334509</v>
      </c>
      <c r="E88" s="239">
        <v>126.612562</v>
      </c>
      <c r="F88" s="227">
        <f t="shared" si="0"/>
        <v>1</v>
      </c>
      <c r="G88" s="227">
        <v>1</v>
      </c>
      <c r="H88" s="227"/>
    </row>
    <row r="89" spans="1:8" ht="24" customHeight="1">
      <c r="A89" s="135">
        <v>81</v>
      </c>
      <c r="B89" s="240" t="s">
        <v>1704</v>
      </c>
      <c r="C89" s="240" t="s">
        <v>699</v>
      </c>
      <c r="D89" s="239">
        <v>36.3334509</v>
      </c>
      <c r="E89" s="239">
        <v>126.612562</v>
      </c>
      <c r="F89" s="227">
        <f t="shared" si="0"/>
        <v>1</v>
      </c>
      <c r="G89" s="227">
        <v>1</v>
      </c>
      <c r="H89" s="227"/>
    </row>
    <row r="90" spans="1:8" ht="24" customHeight="1">
      <c r="A90" s="135">
        <v>82</v>
      </c>
      <c r="B90" s="240" t="s">
        <v>1245</v>
      </c>
      <c r="C90" s="240" t="s">
        <v>699</v>
      </c>
      <c r="D90" s="239">
        <v>36.3334509</v>
      </c>
      <c r="E90" s="239">
        <v>126.612562</v>
      </c>
      <c r="F90" s="227">
        <f t="shared" si="0"/>
        <v>1</v>
      </c>
      <c r="G90" s="227">
        <v>1</v>
      </c>
      <c r="H90" s="227"/>
    </row>
    <row r="91" spans="1:8" ht="24" customHeight="1">
      <c r="A91" s="135">
        <v>83</v>
      </c>
      <c r="B91" s="240"/>
      <c r="C91" s="400" t="s">
        <v>1858</v>
      </c>
      <c r="D91" s="239">
        <v>36.33323</v>
      </c>
      <c r="E91" s="239">
        <v>126.612683</v>
      </c>
      <c r="F91" s="235">
        <v>3</v>
      </c>
      <c r="G91" s="235">
        <v>3</v>
      </c>
      <c r="H91" s="235"/>
    </row>
    <row r="92" spans="1:8" ht="24" customHeight="1">
      <c r="A92" s="135">
        <v>84</v>
      </c>
      <c r="B92" s="240"/>
      <c r="C92" s="401"/>
      <c r="D92" s="239">
        <v>36.33323</v>
      </c>
      <c r="E92" s="239">
        <v>126.612683</v>
      </c>
      <c r="F92" s="235">
        <v>1</v>
      </c>
      <c r="G92" s="235">
        <v>1</v>
      </c>
      <c r="H92" s="235"/>
    </row>
    <row r="93" spans="1:8" ht="24" customHeight="1">
      <c r="A93" s="135">
        <v>85</v>
      </c>
      <c r="B93" s="240"/>
      <c r="C93" s="401"/>
      <c r="D93" s="239">
        <v>36.33323</v>
      </c>
      <c r="E93" s="239">
        <v>126.612683</v>
      </c>
      <c r="F93" s="235">
        <v>1</v>
      </c>
      <c r="G93" s="235">
        <v>1</v>
      </c>
      <c r="H93" s="235"/>
    </row>
    <row r="94" spans="1:8" ht="24" customHeight="1">
      <c r="A94" s="135">
        <v>86</v>
      </c>
      <c r="B94" s="240"/>
      <c r="C94" s="401"/>
      <c r="D94" s="239">
        <v>36.33323</v>
      </c>
      <c r="E94" s="239">
        <v>126.612683</v>
      </c>
      <c r="F94" s="235">
        <v>1</v>
      </c>
      <c r="G94" s="235">
        <v>1</v>
      </c>
      <c r="H94" s="235"/>
    </row>
    <row r="95" spans="1:8" ht="24" customHeight="1">
      <c r="A95" s="135">
        <v>87</v>
      </c>
      <c r="B95" s="240"/>
      <c r="C95" s="401"/>
      <c r="D95" s="239">
        <v>36.33323</v>
      </c>
      <c r="E95" s="239">
        <v>126.612683</v>
      </c>
      <c r="F95" s="235">
        <v>1</v>
      </c>
      <c r="G95" s="235">
        <v>1</v>
      </c>
      <c r="H95" s="235"/>
    </row>
    <row r="96" spans="1:8" ht="24" customHeight="1">
      <c r="A96" s="135">
        <v>88</v>
      </c>
      <c r="B96" s="240"/>
      <c r="C96" s="401"/>
      <c r="D96" s="239">
        <v>36.33323</v>
      </c>
      <c r="E96" s="239">
        <v>126.612683</v>
      </c>
      <c r="F96" s="235">
        <v>1</v>
      </c>
      <c r="G96" s="235">
        <v>1</v>
      </c>
      <c r="H96" s="235"/>
    </row>
    <row r="97" spans="1:8" ht="24" customHeight="1">
      <c r="A97" s="135">
        <v>89</v>
      </c>
      <c r="B97" s="240"/>
      <c r="C97" s="401"/>
      <c r="D97" s="239">
        <v>36.33323</v>
      </c>
      <c r="E97" s="239">
        <v>126.612683</v>
      </c>
      <c r="F97" s="235">
        <v>1</v>
      </c>
      <c r="G97" s="235">
        <v>1</v>
      </c>
      <c r="H97" s="235"/>
    </row>
    <row r="98" spans="1:8" ht="24" customHeight="1">
      <c r="A98" s="135">
        <v>90</v>
      </c>
      <c r="B98" s="240"/>
      <c r="C98" s="401"/>
      <c r="D98" s="239">
        <v>36.33323</v>
      </c>
      <c r="E98" s="239">
        <v>126.612683</v>
      </c>
      <c r="F98" s="235">
        <v>1</v>
      </c>
      <c r="G98" s="235">
        <v>1</v>
      </c>
      <c r="H98" s="235"/>
    </row>
    <row r="99" spans="1:8" ht="24" customHeight="1">
      <c r="A99" s="135">
        <v>91</v>
      </c>
      <c r="B99" s="240"/>
      <c r="C99" s="401"/>
      <c r="D99" s="239">
        <v>36.33323</v>
      </c>
      <c r="E99" s="239">
        <v>126.612683</v>
      </c>
      <c r="F99" s="235">
        <v>1</v>
      </c>
      <c r="G99" s="235">
        <v>1</v>
      </c>
      <c r="H99" s="235"/>
    </row>
    <row r="100" spans="1:8" ht="24" customHeight="1">
      <c r="A100" s="135">
        <v>92</v>
      </c>
      <c r="B100" s="240"/>
      <c r="C100" s="402"/>
      <c r="D100" s="239">
        <v>36.33323</v>
      </c>
      <c r="E100" s="239">
        <v>126.612683</v>
      </c>
      <c r="F100" s="235">
        <v>1</v>
      </c>
      <c r="G100" s="235">
        <v>1</v>
      </c>
      <c r="H100" s="235"/>
    </row>
    <row r="101" spans="1:8" ht="24" customHeight="1">
      <c r="A101" s="135">
        <v>93</v>
      </c>
      <c r="B101" s="240" t="s">
        <v>700</v>
      </c>
      <c r="C101" s="400" t="s">
        <v>701</v>
      </c>
      <c r="D101" s="239">
        <v>36.3415981</v>
      </c>
      <c r="E101" s="239">
        <v>126.604468</v>
      </c>
      <c r="F101" s="227">
        <f t="shared" si="0"/>
        <v>1</v>
      </c>
      <c r="G101" s="227">
        <v>1</v>
      </c>
      <c r="H101" s="227"/>
    </row>
    <row r="102" spans="1:8" ht="24" customHeight="1">
      <c r="A102" s="135">
        <v>94</v>
      </c>
      <c r="B102" s="240" t="s">
        <v>700</v>
      </c>
      <c r="C102" s="401"/>
      <c r="D102" s="239">
        <v>36.3415981</v>
      </c>
      <c r="E102" s="239">
        <v>126.604468</v>
      </c>
      <c r="F102" s="227">
        <f t="shared" si="0"/>
        <v>1</v>
      </c>
      <c r="G102" s="227">
        <v>1</v>
      </c>
      <c r="H102" s="227"/>
    </row>
    <row r="103" spans="1:8" ht="24" customHeight="1">
      <c r="A103" s="135">
        <v>95</v>
      </c>
      <c r="B103" s="240" t="s">
        <v>1031</v>
      </c>
      <c r="C103" s="401"/>
      <c r="D103" s="239">
        <v>36.3415981</v>
      </c>
      <c r="E103" s="239">
        <v>126.604468</v>
      </c>
      <c r="F103" s="227">
        <f t="shared" si="0"/>
        <v>1</v>
      </c>
      <c r="G103" s="227">
        <v>1</v>
      </c>
      <c r="H103" s="227"/>
    </row>
    <row r="104" spans="1:8" ht="24" customHeight="1">
      <c r="A104" s="135">
        <v>96</v>
      </c>
      <c r="B104" s="240" t="s">
        <v>1031</v>
      </c>
      <c r="C104" s="401"/>
      <c r="D104" s="239">
        <v>36.3415981</v>
      </c>
      <c r="E104" s="239">
        <v>126.604468</v>
      </c>
      <c r="F104" s="227">
        <f t="shared" si="0"/>
        <v>1</v>
      </c>
      <c r="G104" s="227">
        <v>1</v>
      </c>
      <c r="H104" s="227"/>
    </row>
    <row r="105" spans="1:8" ht="24" customHeight="1">
      <c r="A105" s="135">
        <v>97</v>
      </c>
      <c r="B105" s="240" t="s">
        <v>1031</v>
      </c>
      <c r="C105" s="401"/>
      <c r="D105" s="239">
        <v>36.3415981</v>
      </c>
      <c r="E105" s="239">
        <v>126.604468</v>
      </c>
      <c r="F105" s="227">
        <f t="shared" si="0"/>
        <v>1</v>
      </c>
      <c r="G105" s="227">
        <v>1</v>
      </c>
      <c r="H105" s="227"/>
    </row>
    <row r="106" spans="1:8" ht="24" customHeight="1">
      <c r="A106" s="135">
        <v>98</v>
      </c>
      <c r="B106" s="240" t="s">
        <v>1031</v>
      </c>
      <c r="C106" s="401"/>
      <c r="D106" s="239">
        <v>36.3415981</v>
      </c>
      <c r="E106" s="239">
        <v>126.604468</v>
      </c>
      <c r="F106" s="227">
        <f t="shared" si="0"/>
        <v>5</v>
      </c>
      <c r="G106" s="227">
        <v>5</v>
      </c>
      <c r="H106" s="227"/>
    </row>
    <row r="107" spans="1:8" ht="24" customHeight="1">
      <c r="A107" s="135">
        <v>99</v>
      </c>
      <c r="B107" s="240" t="s">
        <v>1031</v>
      </c>
      <c r="C107" s="401"/>
      <c r="D107" s="239">
        <v>36.3415981</v>
      </c>
      <c r="E107" s="239">
        <v>126.604468</v>
      </c>
      <c r="F107" s="227">
        <f t="shared" si="0"/>
        <v>4</v>
      </c>
      <c r="G107" s="227">
        <v>4</v>
      </c>
      <c r="H107" s="227"/>
    </row>
    <row r="108" spans="1:8" ht="24" customHeight="1">
      <c r="A108" s="135">
        <v>100</v>
      </c>
      <c r="B108" s="240" t="s">
        <v>1031</v>
      </c>
      <c r="C108" s="402"/>
      <c r="D108" s="239">
        <v>36.3415981</v>
      </c>
      <c r="E108" s="239">
        <v>126.604468</v>
      </c>
      <c r="F108" s="227">
        <f>G108+H108</f>
        <v>1</v>
      </c>
      <c r="G108" s="227"/>
      <c r="H108" s="227">
        <v>1</v>
      </c>
    </row>
    <row r="109" spans="1:8" ht="24" customHeight="1">
      <c r="A109" s="135">
        <v>101</v>
      </c>
      <c r="B109" s="240" t="s">
        <v>813</v>
      </c>
      <c r="C109" s="240" t="s">
        <v>717</v>
      </c>
      <c r="D109" s="239">
        <v>36.2409243</v>
      </c>
      <c r="E109" s="239">
        <v>126.532537</v>
      </c>
      <c r="F109" s="227">
        <f t="shared" si="0"/>
        <v>1</v>
      </c>
      <c r="G109" s="227">
        <v>1</v>
      </c>
      <c r="H109" s="227"/>
    </row>
    <row r="110" spans="1:8" ht="24" customHeight="1">
      <c r="A110" s="135">
        <v>102</v>
      </c>
      <c r="B110" s="240" t="s">
        <v>813</v>
      </c>
      <c r="C110" s="240" t="s">
        <v>717</v>
      </c>
      <c r="D110" s="239">
        <v>36.2409243</v>
      </c>
      <c r="E110" s="239">
        <v>126.532537</v>
      </c>
      <c r="F110" s="280">
        <v>8</v>
      </c>
      <c r="G110" s="280">
        <v>8</v>
      </c>
      <c r="H110" s="280"/>
    </row>
    <row r="111" spans="1:8" ht="24" customHeight="1">
      <c r="A111" s="135">
        <v>103</v>
      </c>
      <c r="B111" s="240" t="s">
        <v>814</v>
      </c>
      <c r="C111" s="240" t="s">
        <v>718</v>
      </c>
      <c r="D111" s="241">
        <v>36.2635944</v>
      </c>
      <c r="E111" s="241">
        <v>126.548574</v>
      </c>
      <c r="F111" s="227">
        <f t="shared" si="0"/>
        <v>1</v>
      </c>
      <c r="G111" s="227">
        <v>1</v>
      </c>
      <c r="H111" s="227"/>
    </row>
    <row r="112" spans="1:8" ht="16.5">
      <c r="A112" s="135">
        <v>104</v>
      </c>
      <c r="B112" s="240" t="s">
        <v>1236</v>
      </c>
      <c r="C112" s="240" t="s">
        <v>728</v>
      </c>
      <c r="D112" s="239">
        <v>36.3504594</v>
      </c>
      <c r="E112" s="239">
        <v>126.599765</v>
      </c>
      <c r="F112" s="227">
        <f t="shared" si="0"/>
        <v>5</v>
      </c>
      <c r="G112" s="227">
        <v>4</v>
      </c>
      <c r="H112" s="227">
        <v>1</v>
      </c>
    </row>
    <row r="113" spans="1:8" ht="24" customHeight="1">
      <c r="A113" s="135">
        <v>105</v>
      </c>
      <c r="B113" s="240" t="s">
        <v>1703</v>
      </c>
      <c r="C113" s="240" t="s">
        <v>811</v>
      </c>
      <c r="D113" s="239">
        <v>36.3574778</v>
      </c>
      <c r="E113" s="239">
        <v>126.608206</v>
      </c>
      <c r="F113" s="227">
        <f t="shared" si="0"/>
        <v>2</v>
      </c>
      <c r="G113" s="227">
        <v>2</v>
      </c>
      <c r="H113" s="227"/>
    </row>
    <row r="114" spans="1:8" ht="24" customHeight="1">
      <c r="A114" s="135">
        <v>106</v>
      </c>
      <c r="B114" s="240" t="s">
        <v>1246</v>
      </c>
      <c r="C114" s="240" t="s">
        <v>812</v>
      </c>
      <c r="D114" s="239">
        <v>36.347193</v>
      </c>
      <c r="E114" s="239">
        <v>126.596373</v>
      </c>
      <c r="F114" s="227">
        <f t="shared" si="0"/>
        <v>5</v>
      </c>
      <c r="G114" s="227">
        <v>5</v>
      </c>
      <c r="H114" s="227"/>
    </row>
    <row r="115" spans="1:8" ht="24" customHeight="1">
      <c r="A115" s="135">
        <v>107</v>
      </c>
      <c r="B115" s="240" t="s">
        <v>1711</v>
      </c>
      <c r="C115" s="240" t="s">
        <v>949</v>
      </c>
      <c r="D115" s="239">
        <v>36.3423575</v>
      </c>
      <c r="E115" s="239">
        <v>126.589813</v>
      </c>
      <c r="F115" s="227">
        <f t="shared" si="0"/>
        <v>20</v>
      </c>
      <c r="G115" s="227">
        <v>20</v>
      </c>
      <c r="H115" s="227"/>
    </row>
    <row r="116" spans="1:8" ht="39" customHeight="1">
      <c r="A116" s="135">
        <v>108</v>
      </c>
      <c r="B116" s="240" t="s">
        <v>1247</v>
      </c>
      <c r="C116" s="240" t="s">
        <v>1457</v>
      </c>
      <c r="D116" s="239">
        <v>36.3496222</v>
      </c>
      <c r="E116" s="239">
        <v>126.597473</v>
      </c>
      <c r="F116" s="227">
        <f t="shared" si="0"/>
        <v>6</v>
      </c>
      <c r="G116" s="227">
        <v>5</v>
      </c>
      <c r="H116" s="227">
        <v>1</v>
      </c>
    </row>
    <row r="117" spans="1:8" ht="33" customHeight="1">
      <c r="A117" s="135">
        <v>109</v>
      </c>
      <c r="B117" s="240" t="s">
        <v>1702</v>
      </c>
      <c r="C117" s="240" t="s">
        <v>920</v>
      </c>
      <c r="D117" s="239">
        <v>36.3186502</v>
      </c>
      <c r="E117" s="239">
        <v>126.510322</v>
      </c>
      <c r="F117" s="227">
        <f t="shared" si="0"/>
        <v>10</v>
      </c>
      <c r="G117" s="227">
        <v>10</v>
      </c>
      <c r="H117" s="227"/>
    </row>
    <row r="118" spans="1:8" ht="29.25" customHeight="1">
      <c r="A118" s="135">
        <v>110</v>
      </c>
      <c r="B118" s="240" t="s">
        <v>950</v>
      </c>
      <c r="C118" s="240" t="s">
        <v>919</v>
      </c>
      <c r="D118" s="239">
        <v>36.2412657</v>
      </c>
      <c r="E118" s="239">
        <v>126.535738</v>
      </c>
      <c r="F118" s="227">
        <f t="shared" si="0"/>
        <v>6</v>
      </c>
      <c r="G118" s="227">
        <v>6</v>
      </c>
      <c r="H118" s="227"/>
    </row>
    <row r="119" spans="1:8" ht="36.75" customHeight="1">
      <c r="A119" s="135">
        <v>111</v>
      </c>
      <c r="B119" s="240" t="s">
        <v>951</v>
      </c>
      <c r="C119" s="240" t="s">
        <v>952</v>
      </c>
      <c r="D119" s="241" t="s">
        <v>1531</v>
      </c>
      <c r="E119" s="241" t="s">
        <v>1532</v>
      </c>
      <c r="F119" s="227">
        <f t="shared" si="0"/>
        <v>16</v>
      </c>
      <c r="G119" s="227">
        <v>15</v>
      </c>
      <c r="H119" s="227">
        <v>1</v>
      </c>
    </row>
    <row r="120" spans="1:8" ht="70.5" customHeight="1">
      <c r="A120" s="135">
        <v>112</v>
      </c>
      <c r="B120" s="192" t="s">
        <v>954</v>
      </c>
      <c r="C120" s="192" t="s">
        <v>953</v>
      </c>
      <c r="D120" s="160">
        <v>36.3508531</v>
      </c>
      <c r="E120" s="160">
        <v>126.593066</v>
      </c>
      <c r="F120" s="227">
        <f t="shared" si="0"/>
        <v>19</v>
      </c>
      <c r="G120" s="227">
        <v>10</v>
      </c>
      <c r="H120" s="227">
        <v>9</v>
      </c>
    </row>
    <row r="121" spans="1:8" ht="24" customHeight="1">
      <c r="A121" s="135">
        <v>113</v>
      </c>
      <c r="B121" s="192" t="s">
        <v>962</v>
      </c>
      <c r="C121" s="192" t="s">
        <v>961</v>
      </c>
      <c r="D121" s="160">
        <v>36.135599</v>
      </c>
      <c r="E121" s="160">
        <v>126.355953</v>
      </c>
      <c r="F121" s="227">
        <f t="shared" si="0"/>
        <v>2</v>
      </c>
      <c r="G121" s="227">
        <v>2</v>
      </c>
      <c r="H121" s="227"/>
    </row>
    <row r="122" spans="1:8" ht="24" customHeight="1">
      <c r="A122" s="135">
        <v>114</v>
      </c>
      <c r="B122" s="192" t="s">
        <v>1288</v>
      </c>
      <c r="C122" s="192" t="s">
        <v>1004</v>
      </c>
      <c r="D122" s="160">
        <v>36.3568842</v>
      </c>
      <c r="E122" s="160">
        <v>126.58713</v>
      </c>
      <c r="F122" s="227">
        <f t="shared" si="0"/>
        <v>4</v>
      </c>
      <c r="G122" s="227">
        <v>4</v>
      </c>
      <c r="H122" s="227">
        <v>0</v>
      </c>
    </row>
    <row r="123" spans="1:8" ht="40.5" customHeight="1">
      <c r="A123" s="135">
        <v>115</v>
      </c>
      <c r="B123" s="240" t="s">
        <v>1288</v>
      </c>
      <c r="C123" s="240" t="s">
        <v>1004</v>
      </c>
      <c r="D123" s="239">
        <v>36.2307193</v>
      </c>
      <c r="E123" s="239">
        <v>126.605349</v>
      </c>
      <c r="F123" s="227">
        <f t="shared" si="0"/>
        <v>5</v>
      </c>
      <c r="G123" s="227">
        <v>4</v>
      </c>
      <c r="H123" s="227">
        <v>1</v>
      </c>
    </row>
    <row r="124" spans="1:8" ht="24" customHeight="1">
      <c r="A124" s="135">
        <v>116</v>
      </c>
      <c r="B124" s="240" t="s">
        <v>1811</v>
      </c>
      <c r="C124" s="240" t="s">
        <v>1338</v>
      </c>
      <c r="D124" s="239">
        <v>36.337438</v>
      </c>
      <c r="E124" s="239">
        <v>126.532576</v>
      </c>
      <c r="F124" s="227">
        <f t="shared" si="0"/>
        <v>1</v>
      </c>
      <c r="G124" s="227"/>
      <c r="H124" s="227">
        <v>1</v>
      </c>
    </row>
    <row r="125" spans="1:8" ht="24" customHeight="1">
      <c r="A125" s="135">
        <v>117</v>
      </c>
      <c r="B125" s="240" t="s">
        <v>1425</v>
      </c>
      <c r="C125" s="240" t="s">
        <v>1338</v>
      </c>
      <c r="D125" s="239">
        <v>36.358017</v>
      </c>
      <c r="E125" s="239">
        <v>126.541543</v>
      </c>
      <c r="F125" s="227">
        <f t="shared" si="0"/>
        <v>1</v>
      </c>
      <c r="G125" s="227"/>
      <c r="H125" s="227">
        <v>1</v>
      </c>
    </row>
    <row r="126" spans="1:8" ht="24" customHeight="1">
      <c r="A126" s="135">
        <v>118</v>
      </c>
      <c r="B126" s="240"/>
      <c r="C126" s="240" t="s">
        <v>1338</v>
      </c>
      <c r="D126" s="239"/>
      <c r="E126" s="239"/>
      <c r="F126" s="227">
        <f t="shared" si="0"/>
        <v>1</v>
      </c>
      <c r="G126" s="227">
        <v>1</v>
      </c>
      <c r="H126" s="227"/>
    </row>
    <row r="127" spans="1:8" ht="24" customHeight="1">
      <c r="A127" s="135">
        <v>119</v>
      </c>
      <c r="B127" s="240" t="s">
        <v>1426</v>
      </c>
      <c r="C127" s="240" t="s">
        <v>1338</v>
      </c>
      <c r="D127" s="239">
        <v>36.275137</v>
      </c>
      <c r="E127" s="239">
        <v>126.538253</v>
      </c>
      <c r="F127" s="227">
        <f t="shared" si="0"/>
        <v>1</v>
      </c>
      <c r="G127" s="227"/>
      <c r="H127" s="227">
        <v>1</v>
      </c>
    </row>
    <row r="128" spans="1:8" ht="24" customHeight="1">
      <c r="A128" s="135">
        <v>120</v>
      </c>
      <c r="B128" s="240" t="s">
        <v>1403</v>
      </c>
      <c r="C128" s="240" t="s">
        <v>1340</v>
      </c>
      <c r="D128" s="239">
        <v>36.336811</v>
      </c>
      <c r="E128" s="239">
        <v>126.533654</v>
      </c>
      <c r="F128" s="227">
        <f t="shared" si="0"/>
        <v>12</v>
      </c>
      <c r="G128" s="227"/>
      <c r="H128" s="227">
        <v>12</v>
      </c>
    </row>
    <row r="129" spans="1:8" ht="24" customHeight="1">
      <c r="A129" s="135">
        <v>121</v>
      </c>
      <c r="B129" s="240"/>
      <c r="C129" s="240" t="s">
        <v>1339</v>
      </c>
      <c r="D129" s="239"/>
      <c r="E129" s="239"/>
      <c r="F129" s="227">
        <f t="shared" si="0"/>
        <v>12</v>
      </c>
      <c r="G129" s="227"/>
      <c r="H129" s="227">
        <v>12</v>
      </c>
    </row>
    <row r="130" spans="1:8" ht="24" customHeight="1">
      <c r="A130" s="135">
        <v>122</v>
      </c>
      <c r="B130" s="240"/>
      <c r="C130" s="240" t="s">
        <v>1405</v>
      </c>
      <c r="D130" s="239"/>
      <c r="E130" s="239"/>
      <c r="F130" s="227">
        <f t="shared" si="0"/>
        <v>0</v>
      </c>
      <c r="G130" s="227"/>
      <c r="H130" s="227"/>
    </row>
    <row r="131" spans="1:8" ht="24" customHeight="1">
      <c r="A131" s="135">
        <v>123</v>
      </c>
      <c r="B131" s="240" t="s">
        <v>698</v>
      </c>
      <c r="C131" s="240" t="s">
        <v>852</v>
      </c>
      <c r="D131" s="241">
        <v>36.3507036</v>
      </c>
      <c r="E131" s="241">
        <v>126.590828</v>
      </c>
      <c r="F131" s="209">
        <f>G131+H131</f>
        <v>11</v>
      </c>
      <c r="G131" s="209">
        <v>11</v>
      </c>
      <c r="H131" s="209"/>
    </row>
    <row r="132" spans="1:8" ht="24" customHeight="1">
      <c r="A132" s="135">
        <v>124</v>
      </c>
      <c r="B132" s="243" t="s">
        <v>1477</v>
      </c>
      <c r="C132" s="241"/>
      <c r="D132" s="244">
        <v>36.507542</v>
      </c>
      <c r="E132" s="244">
        <v>126.484164</v>
      </c>
      <c r="F132" s="209">
        <f>G132+H132</f>
        <v>12</v>
      </c>
      <c r="G132" s="209">
        <v>8</v>
      </c>
      <c r="H132" s="209">
        <v>4</v>
      </c>
    </row>
    <row r="133" spans="1:8" ht="24" customHeight="1">
      <c r="A133" s="135">
        <v>125</v>
      </c>
      <c r="B133" s="240"/>
      <c r="C133" s="241" t="s">
        <v>2207</v>
      </c>
      <c r="D133" s="244">
        <v>36.349443</v>
      </c>
      <c r="E133" s="244">
        <v>126.591354</v>
      </c>
      <c r="F133" s="209">
        <v>2</v>
      </c>
      <c r="G133" s="209">
        <v>2</v>
      </c>
      <c r="H133" s="209"/>
    </row>
    <row r="134" spans="1:8" ht="24" customHeight="1">
      <c r="A134" s="135">
        <v>126</v>
      </c>
      <c r="B134" s="240"/>
      <c r="C134" s="241" t="s">
        <v>2207</v>
      </c>
      <c r="D134" s="244"/>
      <c r="E134" s="244"/>
      <c r="F134" s="209">
        <v>5</v>
      </c>
      <c r="G134" s="209">
        <v>5</v>
      </c>
      <c r="H134" s="209"/>
    </row>
    <row r="135" spans="1:8" ht="24" customHeight="1">
      <c r="A135" s="135">
        <v>127</v>
      </c>
      <c r="B135" s="243"/>
      <c r="C135" s="241"/>
      <c r="D135" s="244">
        <v>36.314425</v>
      </c>
      <c r="E135" s="244">
        <v>126.511431</v>
      </c>
      <c r="F135" s="209">
        <v>3</v>
      </c>
      <c r="G135" s="209">
        <v>3</v>
      </c>
      <c r="H135" s="209"/>
    </row>
    <row r="136" spans="1:8" ht="24" customHeight="1">
      <c r="A136" s="135">
        <v>128</v>
      </c>
      <c r="B136" s="243"/>
      <c r="C136" s="241"/>
      <c r="D136" s="244">
        <v>36.327122</v>
      </c>
      <c r="E136" s="244">
        <v>126.509958</v>
      </c>
      <c r="F136" s="209">
        <v>2</v>
      </c>
      <c r="G136" s="209">
        <v>2</v>
      </c>
      <c r="H136" s="209"/>
    </row>
    <row r="137" spans="1:8" ht="24" customHeight="1">
      <c r="A137" s="135">
        <v>129</v>
      </c>
      <c r="B137" s="243"/>
      <c r="C137" s="241"/>
      <c r="D137" s="244">
        <v>36.327218</v>
      </c>
      <c r="E137" s="244">
        <v>126.507638</v>
      </c>
      <c r="F137" s="209">
        <v>2</v>
      </c>
      <c r="G137" s="209">
        <v>2</v>
      </c>
      <c r="H137" s="209"/>
    </row>
    <row r="138" spans="1:8" ht="24" customHeight="1">
      <c r="A138" s="135"/>
      <c r="B138" s="243"/>
      <c r="C138" s="241"/>
      <c r="D138" s="244"/>
      <c r="E138" s="244"/>
      <c r="F138" s="209"/>
      <c r="G138" s="209"/>
      <c r="H138" s="209"/>
    </row>
    <row r="139" spans="1:8" ht="24" customHeight="1">
      <c r="A139" s="135"/>
      <c r="B139" s="243"/>
      <c r="C139" s="241"/>
      <c r="D139" s="244"/>
      <c r="E139" s="244"/>
      <c r="F139" s="209"/>
      <c r="G139" s="209"/>
      <c r="H139" s="209"/>
    </row>
    <row r="140" spans="1:8" ht="24" customHeight="1">
      <c r="A140" s="135"/>
      <c r="B140" s="243"/>
      <c r="C140" s="241"/>
      <c r="D140" s="244"/>
      <c r="E140" s="244"/>
      <c r="F140" s="209"/>
      <c r="G140" s="209"/>
      <c r="H140" s="209"/>
    </row>
    <row r="141" spans="1:8" ht="24" customHeight="1">
      <c r="A141" s="135"/>
      <c r="B141" s="243"/>
      <c r="C141" s="241"/>
      <c r="D141" s="244"/>
      <c r="E141" s="244"/>
      <c r="F141" s="209"/>
      <c r="G141" s="209"/>
      <c r="H141" s="209"/>
    </row>
    <row r="142" spans="1:8" ht="24" customHeight="1">
      <c r="A142" s="135"/>
      <c r="B142" s="243"/>
      <c r="C142" s="241"/>
      <c r="D142" s="244"/>
      <c r="E142" s="244"/>
      <c r="F142" s="209"/>
      <c r="G142" s="209"/>
      <c r="H142" s="209"/>
    </row>
    <row r="143" spans="3:8" ht="12" customHeight="1">
      <c r="C143" s="132"/>
      <c r="D143" s="132"/>
      <c r="E143" s="132"/>
      <c r="F143" s="131"/>
      <c r="G143" s="131"/>
      <c r="H143" s="131"/>
    </row>
    <row r="144" spans="3:8" ht="12" customHeight="1">
      <c r="C144" s="132"/>
      <c r="D144" s="132"/>
      <c r="E144" s="132"/>
      <c r="F144" s="131"/>
      <c r="G144" s="131"/>
      <c r="H144" s="131"/>
    </row>
    <row r="145" spans="3:8" ht="12" customHeight="1">
      <c r="C145" s="132"/>
      <c r="D145" s="132"/>
      <c r="E145" s="132"/>
      <c r="F145" s="131"/>
      <c r="G145" s="131"/>
      <c r="H145" s="131"/>
    </row>
    <row r="146" spans="3:8" ht="12" customHeight="1">
      <c r="C146" s="132"/>
      <c r="D146" s="132"/>
      <c r="E146" s="132"/>
      <c r="F146" s="131"/>
      <c r="G146" s="131"/>
      <c r="H146" s="131"/>
    </row>
    <row r="147" spans="3:8" ht="12" customHeight="1">
      <c r="C147" s="132"/>
      <c r="D147" s="132"/>
      <c r="E147" s="132"/>
      <c r="F147" s="131"/>
      <c r="G147" s="131"/>
      <c r="H147" s="131"/>
    </row>
    <row r="148" spans="3:8" ht="12" customHeight="1">
      <c r="C148" s="132"/>
      <c r="D148" s="132"/>
      <c r="E148" s="132"/>
      <c r="F148" s="131"/>
      <c r="G148" s="131"/>
      <c r="H148" s="131"/>
    </row>
    <row r="149" spans="3:8" ht="12" customHeight="1">
      <c r="C149" s="132"/>
      <c r="D149" s="132"/>
      <c r="E149" s="132"/>
      <c r="F149" s="131"/>
      <c r="G149" s="131"/>
      <c r="H149" s="131"/>
    </row>
    <row r="150" spans="1:8" s="130" customFormat="1" ht="12" customHeight="1">
      <c r="A150" s="129"/>
      <c r="B150" s="197"/>
      <c r="C150" s="132"/>
      <c r="D150" s="132"/>
      <c r="E150" s="132"/>
      <c r="F150" s="131"/>
      <c r="G150" s="131"/>
      <c r="H150" s="131"/>
    </row>
    <row r="151" spans="1:8" s="130" customFormat="1" ht="12" customHeight="1">
      <c r="A151" s="129"/>
      <c r="B151" s="197"/>
      <c r="C151" s="132"/>
      <c r="D151" s="132"/>
      <c r="E151" s="132"/>
      <c r="F151" s="131"/>
      <c r="G151" s="131"/>
      <c r="H151" s="131"/>
    </row>
    <row r="152" spans="1:8" s="130" customFormat="1" ht="12" customHeight="1">
      <c r="A152" s="129"/>
      <c r="B152" s="197"/>
      <c r="C152" s="132"/>
      <c r="D152" s="132"/>
      <c r="E152" s="132"/>
      <c r="F152" s="131"/>
      <c r="G152" s="131"/>
      <c r="H152" s="131"/>
    </row>
    <row r="153" spans="1:8" s="130" customFormat="1" ht="12" customHeight="1">
      <c r="A153" s="129"/>
      <c r="B153" s="197"/>
      <c r="C153" s="132"/>
      <c r="D153" s="132"/>
      <c r="E153" s="132"/>
      <c r="F153" s="131"/>
      <c r="G153" s="131"/>
      <c r="H153" s="131"/>
    </row>
    <row r="154" spans="1:8" s="130" customFormat="1" ht="12" customHeight="1">
      <c r="A154" s="129"/>
      <c r="B154" s="197"/>
      <c r="C154" s="132"/>
      <c r="D154" s="132"/>
      <c r="E154" s="132"/>
      <c r="F154" s="131"/>
      <c r="G154" s="131"/>
      <c r="H154" s="131"/>
    </row>
    <row r="155" spans="1:8" s="130" customFormat="1" ht="12" customHeight="1">
      <c r="A155" s="129"/>
      <c r="B155" s="197"/>
      <c r="C155" s="132"/>
      <c r="D155" s="132"/>
      <c r="E155" s="132"/>
      <c r="F155" s="131"/>
      <c r="G155" s="131"/>
      <c r="H155" s="131"/>
    </row>
    <row r="156" spans="1:8" s="130" customFormat="1" ht="12" customHeight="1">
      <c r="A156" s="129"/>
      <c r="B156" s="197"/>
      <c r="C156" s="132"/>
      <c r="D156" s="132"/>
      <c r="E156" s="132"/>
      <c r="F156" s="131"/>
      <c r="G156" s="131"/>
      <c r="H156" s="131"/>
    </row>
    <row r="157" spans="1:8" s="130" customFormat="1" ht="12" customHeight="1">
      <c r="A157" s="129"/>
      <c r="B157" s="197"/>
      <c r="C157" s="132"/>
      <c r="D157" s="132"/>
      <c r="E157" s="132"/>
      <c r="F157" s="131"/>
      <c r="G157" s="131"/>
      <c r="H157" s="131"/>
    </row>
    <row r="158" spans="1:8" s="130" customFormat="1" ht="12" customHeight="1">
      <c r="A158" s="129"/>
      <c r="B158" s="197"/>
      <c r="C158" s="132"/>
      <c r="D158" s="132"/>
      <c r="E158" s="132"/>
      <c r="F158" s="131"/>
      <c r="G158" s="131"/>
      <c r="H158" s="131"/>
    </row>
    <row r="159" spans="1:8" s="130" customFormat="1" ht="12" customHeight="1">
      <c r="A159" s="129"/>
      <c r="B159" s="197"/>
      <c r="C159" s="132"/>
      <c r="D159" s="132"/>
      <c r="E159" s="132"/>
      <c r="F159" s="131"/>
      <c r="G159" s="131"/>
      <c r="H159" s="131"/>
    </row>
    <row r="160" spans="1:8" s="130" customFormat="1" ht="12" customHeight="1">
      <c r="A160" s="129"/>
      <c r="B160" s="197"/>
      <c r="C160" s="132"/>
      <c r="D160" s="132"/>
      <c r="E160" s="132"/>
      <c r="F160" s="131"/>
      <c r="G160" s="131"/>
      <c r="H160" s="131"/>
    </row>
    <row r="161" spans="1:8" s="130" customFormat="1" ht="12" customHeight="1">
      <c r="A161" s="129"/>
      <c r="B161" s="197"/>
      <c r="C161" s="132"/>
      <c r="D161" s="132"/>
      <c r="E161" s="132"/>
      <c r="F161" s="131"/>
      <c r="G161" s="131"/>
      <c r="H161" s="131"/>
    </row>
    <row r="162" spans="1:8" s="130" customFormat="1" ht="12" customHeight="1">
      <c r="A162" s="129"/>
      <c r="B162" s="197"/>
      <c r="C162" s="132"/>
      <c r="D162" s="132"/>
      <c r="E162" s="132"/>
      <c r="F162" s="131"/>
      <c r="G162" s="131"/>
      <c r="H162" s="131"/>
    </row>
    <row r="163" spans="1:8" s="130" customFormat="1" ht="12" customHeight="1">
      <c r="A163" s="129"/>
      <c r="B163" s="197"/>
      <c r="C163" s="132"/>
      <c r="D163" s="132"/>
      <c r="E163" s="132"/>
      <c r="F163" s="131"/>
      <c r="G163" s="131"/>
      <c r="H163" s="131"/>
    </row>
    <row r="164" spans="1:8" s="130" customFormat="1" ht="12" customHeight="1">
      <c r="A164" s="129"/>
      <c r="B164" s="197"/>
      <c r="C164" s="132"/>
      <c r="D164" s="132"/>
      <c r="E164" s="132"/>
      <c r="F164" s="131"/>
      <c r="G164" s="131"/>
      <c r="H164" s="131"/>
    </row>
    <row r="165" spans="1:8" s="130" customFormat="1" ht="12" customHeight="1">
      <c r="A165" s="129"/>
      <c r="B165" s="197"/>
      <c r="C165" s="132"/>
      <c r="D165" s="132"/>
      <c r="E165" s="132"/>
      <c r="F165" s="131"/>
      <c r="G165" s="131"/>
      <c r="H165" s="131"/>
    </row>
    <row r="166" spans="1:8" s="130" customFormat="1" ht="12" customHeight="1">
      <c r="A166" s="129"/>
      <c r="B166" s="197"/>
      <c r="C166" s="132"/>
      <c r="D166" s="132"/>
      <c r="E166" s="132"/>
      <c r="F166" s="131"/>
      <c r="G166" s="131"/>
      <c r="H166" s="131"/>
    </row>
    <row r="167" spans="1:8" s="130" customFormat="1" ht="12" customHeight="1">
      <c r="A167" s="129"/>
      <c r="B167" s="197"/>
      <c r="C167" s="132"/>
      <c r="D167" s="132"/>
      <c r="E167" s="132"/>
      <c r="F167" s="131"/>
      <c r="G167" s="131"/>
      <c r="H167" s="131"/>
    </row>
    <row r="168" spans="1:8" s="130" customFormat="1" ht="12" customHeight="1">
      <c r="A168" s="129"/>
      <c r="B168" s="197"/>
      <c r="C168" s="132"/>
      <c r="D168" s="132"/>
      <c r="E168" s="132"/>
      <c r="F168" s="131"/>
      <c r="G168" s="131"/>
      <c r="H168" s="131"/>
    </row>
    <row r="169" spans="1:8" s="130" customFormat="1" ht="12" customHeight="1">
      <c r="A169" s="129"/>
      <c r="B169" s="197"/>
      <c r="C169" s="132"/>
      <c r="D169" s="132"/>
      <c r="E169" s="132"/>
      <c r="F169" s="131"/>
      <c r="G169" s="131"/>
      <c r="H169" s="131"/>
    </row>
    <row r="170" spans="1:8" s="130" customFormat="1" ht="12" customHeight="1">
      <c r="A170" s="129"/>
      <c r="B170" s="197"/>
      <c r="C170" s="132"/>
      <c r="D170" s="132"/>
      <c r="E170" s="132"/>
      <c r="F170" s="131"/>
      <c r="G170" s="131"/>
      <c r="H170" s="131"/>
    </row>
    <row r="171" spans="1:8" s="130" customFormat="1" ht="12" customHeight="1">
      <c r="A171" s="129"/>
      <c r="B171" s="197"/>
      <c r="C171" s="132"/>
      <c r="D171" s="132"/>
      <c r="E171" s="132"/>
      <c r="F171" s="131"/>
      <c r="G171" s="131"/>
      <c r="H171" s="131"/>
    </row>
    <row r="172" spans="1:8" s="130" customFormat="1" ht="12" customHeight="1">
      <c r="A172" s="129"/>
      <c r="B172" s="197"/>
      <c r="C172" s="132"/>
      <c r="D172" s="132"/>
      <c r="E172" s="132"/>
      <c r="F172" s="131"/>
      <c r="G172" s="131"/>
      <c r="H172" s="131"/>
    </row>
    <row r="173" spans="1:8" s="130" customFormat="1" ht="12" customHeight="1">
      <c r="A173" s="129"/>
      <c r="B173" s="197"/>
      <c r="C173" s="132"/>
      <c r="D173" s="132"/>
      <c r="E173" s="132"/>
      <c r="F173" s="131"/>
      <c r="G173" s="131"/>
      <c r="H173" s="131"/>
    </row>
    <row r="174" spans="1:8" s="130" customFormat="1" ht="12" customHeight="1">
      <c r="A174" s="129"/>
      <c r="B174" s="197"/>
      <c r="C174" s="132"/>
      <c r="D174" s="132"/>
      <c r="E174" s="132"/>
      <c r="F174" s="131"/>
      <c r="G174" s="131"/>
      <c r="H174" s="131"/>
    </row>
    <row r="175" spans="1:8" s="130" customFormat="1" ht="12" customHeight="1">
      <c r="A175" s="129"/>
      <c r="B175" s="197"/>
      <c r="C175" s="132"/>
      <c r="D175" s="132"/>
      <c r="E175" s="132"/>
      <c r="F175" s="131"/>
      <c r="G175" s="131"/>
      <c r="H175" s="131"/>
    </row>
    <row r="176" spans="1:8" s="130" customFormat="1" ht="12" customHeight="1">
      <c r="A176" s="129"/>
      <c r="B176" s="197"/>
      <c r="C176" s="132"/>
      <c r="D176" s="132"/>
      <c r="E176" s="132"/>
      <c r="F176" s="131"/>
      <c r="G176" s="131"/>
      <c r="H176" s="131"/>
    </row>
    <row r="177" spans="1:8" s="130" customFormat="1" ht="12" customHeight="1">
      <c r="A177" s="129"/>
      <c r="B177" s="197"/>
      <c r="C177" s="132"/>
      <c r="D177" s="132"/>
      <c r="E177" s="132"/>
      <c r="F177" s="131"/>
      <c r="G177" s="131"/>
      <c r="H177" s="131"/>
    </row>
    <row r="178" spans="1:8" s="130" customFormat="1" ht="12" customHeight="1">
      <c r="A178" s="129"/>
      <c r="B178" s="197"/>
      <c r="C178" s="132"/>
      <c r="D178" s="132"/>
      <c r="E178" s="132"/>
      <c r="F178" s="131"/>
      <c r="G178" s="131"/>
      <c r="H178" s="131"/>
    </row>
    <row r="179" spans="1:8" s="130" customFormat="1" ht="12" customHeight="1">
      <c r="A179" s="129"/>
      <c r="B179" s="197"/>
      <c r="C179" s="132"/>
      <c r="D179" s="132"/>
      <c r="E179" s="132"/>
      <c r="F179" s="131"/>
      <c r="G179" s="131"/>
      <c r="H179" s="131"/>
    </row>
    <row r="180" spans="1:8" s="130" customFormat="1" ht="12" customHeight="1">
      <c r="A180" s="129"/>
      <c r="B180" s="197"/>
      <c r="C180" s="132"/>
      <c r="D180" s="132"/>
      <c r="E180" s="132"/>
      <c r="F180" s="131"/>
      <c r="G180" s="131"/>
      <c r="H180" s="131"/>
    </row>
    <row r="181" spans="1:8" s="130" customFormat="1" ht="12" customHeight="1">
      <c r="A181" s="129"/>
      <c r="B181" s="197"/>
      <c r="C181" s="132"/>
      <c r="D181" s="132"/>
      <c r="E181" s="132"/>
      <c r="F181" s="131"/>
      <c r="G181" s="131"/>
      <c r="H181" s="131"/>
    </row>
    <row r="182" spans="1:8" s="130" customFormat="1" ht="12" customHeight="1">
      <c r="A182" s="129"/>
      <c r="B182" s="197"/>
      <c r="C182" s="132"/>
      <c r="D182" s="132"/>
      <c r="E182" s="132"/>
      <c r="F182" s="131"/>
      <c r="G182" s="131"/>
      <c r="H182" s="131"/>
    </row>
    <row r="183" spans="1:8" s="130" customFormat="1" ht="12" customHeight="1">
      <c r="A183" s="129"/>
      <c r="B183" s="197"/>
      <c r="C183" s="132"/>
      <c r="D183" s="132"/>
      <c r="E183" s="132"/>
      <c r="F183" s="131"/>
      <c r="G183" s="131"/>
      <c r="H183" s="131"/>
    </row>
    <row r="184" spans="1:8" s="130" customFormat="1" ht="12" customHeight="1">
      <c r="A184" s="129"/>
      <c r="B184" s="197"/>
      <c r="C184" s="132"/>
      <c r="D184" s="132"/>
      <c r="E184" s="132"/>
      <c r="F184" s="131"/>
      <c r="G184" s="131"/>
      <c r="H184" s="131"/>
    </row>
    <row r="185" spans="1:8" s="130" customFormat="1" ht="12" customHeight="1">
      <c r="A185" s="129"/>
      <c r="B185" s="197"/>
      <c r="C185" s="132"/>
      <c r="D185" s="132"/>
      <c r="E185" s="132"/>
      <c r="F185" s="131"/>
      <c r="G185" s="131"/>
      <c r="H185" s="131"/>
    </row>
    <row r="186" spans="1:8" s="130" customFormat="1" ht="12" customHeight="1">
      <c r="A186" s="129"/>
      <c r="B186" s="197"/>
      <c r="C186" s="132"/>
      <c r="D186" s="132"/>
      <c r="E186" s="132"/>
      <c r="F186" s="131"/>
      <c r="G186" s="131"/>
      <c r="H186" s="131"/>
    </row>
    <row r="187" spans="1:8" s="130" customFormat="1" ht="12" customHeight="1">
      <c r="A187" s="129"/>
      <c r="B187" s="197"/>
      <c r="C187" s="132"/>
      <c r="D187" s="132"/>
      <c r="E187" s="132"/>
      <c r="F187" s="131"/>
      <c r="G187" s="131"/>
      <c r="H187" s="131"/>
    </row>
    <row r="188" spans="1:8" s="130" customFormat="1" ht="12" customHeight="1">
      <c r="A188" s="129"/>
      <c r="B188" s="197"/>
      <c r="C188" s="132"/>
      <c r="D188" s="132"/>
      <c r="E188" s="132"/>
      <c r="F188" s="131"/>
      <c r="G188" s="131"/>
      <c r="H188" s="131"/>
    </row>
    <row r="189" spans="1:8" s="130" customFormat="1" ht="12" customHeight="1">
      <c r="A189" s="129"/>
      <c r="B189" s="197"/>
      <c r="C189" s="132"/>
      <c r="D189" s="132"/>
      <c r="E189" s="132"/>
      <c r="F189" s="131"/>
      <c r="G189" s="131"/>
      <c r="H189" s="131"/>
    </row>
    <row r="190" spans="1:8" s="130" customFormat="1" ht="12" customHeight="1">
      <c r="A190" s="129"/>
      <c r="B190" s="197"/>
      <c r="C190" s="132"/>
      <c r="D190" s="132"/>
      <c r="E190" s="132"/>
      <c r="F190" s="131"/>
      <c r="G190" s="131"/>
      <c r="H190" s="131"/>
    </row>
    <row r="191" spans="1:8" s="130" customFormat="1" ht="12" customHeight="1">
      <c r="A191" s="129"/>
      <c r="B191" s="197"/>
      <c r="C191" s="132"/>
      <c r="D191" s="132"/>
      <c r="E191" s="132"/>
      <c r="F191" s="131"/>
      <c r="G191" s="131"/>
      <c r="H191" s="131"/>
    </row>
    <row r="192" spans="1:8" s="130" customFormat="1" ht="12" customHeight="1">
      <c r="A192" s="129"/>
      <c r="B192" s="197"/>
      <c r="C192" s="132"/>
      <c r="D192" s="132"/>
      <c r="E192" s="132"/>
      <c r="F192" s="131"/>
      <c r="G192" s="131"/>
      <c r="H192" s="131"/>
    </row>
    <row r="193" spans="1:8" s="130" customFormat="1" ht="12" customHeight="1">
      <c r="A193" s="129"/>
      <c r="B193" s="197"/>
      <c r="C193" s="132"/>
      <c r="D193" s="132"/>
      <c r="E193" s="132"/>
      <c r="F193" s="131"/>
      <c r="G193" s="131"/>
      <c r="H193" s="131"/>
    </row>
    <row r="194" spans="1:8" s="130" customFormat="1" ht="12" customHeight="1">
      <c r="A194" s="129"/>
      <c r="B194" s="197"/>
      <c r="C194" s="132"/>
      <c r="D194" s="132"/>
      <c r="E194" s="132"/>
      <c r="F194" s="131"/>
      <c r="G194" s="131"/>
      <c r="H194" s="131"/>
    </row>
    <row r="195" spans="1:8" s="130" customFormat="1" ht="12" customHeight="1">
      <c r="A195" s="129"/>
      <c r="B195" s="197"/>
      <c r="C195" s="132"/>
      <c r="D195" s="132"/>
      <c r="E195" s="132"/>
      <c r="F195" s="131"/>
      <c r="G195" s="131"/>
      <c r="H195" s="131"/>
    </row>
    <row r="196" spans="1:8" s="130" customFormat="1" ht="12" customHeight="1">
      <c r="A196" s="129"/>
      <c r="B196" s="197"/>
      <c r="C196" s="132"/>
      <c r="D196" s="132"/>
      <c r="E196" s="132"/>
      <c r="F196" s="131"/>
      <c r="G196" s="131"/>
      <c r="H196" s="131"/>
    </row>
    <row r="197" spans="1:8" s="130" customFormat="1" ht="12" customHeight="1">
      <c r="A197" s="129"/>
      <c r="B197" s="197"/>
      <c r="C197" s="132"/>
      <c r="D197" s="132"/>
      <c r="E197" s="132"/>
      <c r="F197" s="131"/>
      <c r="G197" s="131"/>
      <c r="H197" s="131"/>
    </row>
    <row r="198" spans="1:8" s="130" customFormat="1" ht="12" customHeight="1">
      <c r="A198" s="129"/>
      <c r="B198" s="197"/>
      <c r="C198" s="132"/>
      <c r="D198" s="132"/>
      <c r="E198" s="132"/>
      <c r="F198" s="131"/>
      <c r="G198" s="131"/>
      <c r="H198" s="131"/>
    </row>
    <row r="199" spans="1:8" s="130" customFormat="1" ht="12" customHeight="1">
      <c r="A199" s="129"/>
      <c r="B199" s="197"/>
      <c r="C199" s="132"/>
      <c r="D199" s="132"/>
      <c r="E199" s="132"/>
      <c r="F199" s="131"/>
      <c r="G199" s="131"/>
      <c r="H199" s="131"/>
    </row>
    <row r="200" spans="1:8" s="130" customFormat="1" ht="12" customHeight="1">
      <c r="A200" s="129"/>
      <c r="B200" s="197"/>
      <c r="C200" s="132"/>
      <c r="D200" s="132"/>
      <c r="E200" s="132"/>
      <c r="F200" s="131"/>
      <c r="G200" s="131"/>
      <c r="H200" s="131"/>
    </row>
    <row r="201" spans="1:8" s="130" customFormat="1" ht="12" customHeight="1">
      <c r="A201" s="129"/>
      <c r="B201" s="197"/>
      <c r="C201" s="132"/>
      <c r="D201" s="132"/>
      <c r="E201" s="132"/>
      <c r="F201" s="131"/>
      <c r="G201" s="131"/>
      <c r="H201" s="131"/>
    </row>
    <row r="202" spans="1:8" s="130" customFormat="1" ht="12" customHeight="1">
      <c r="A202" s="129"/>
      <c r="B202" s="197"/>
      <c r="C202" s="132"/>
      <c r="D202" s="132"/>
      <c r="E202" s="132"/>
      <c r="F202" s="131"/>
      <c r="G202" s="131"/>
      <c r="H202" s="131"/>
    </row>
    <row r="203" spans="1:8" s="130" customFormat="1" ht="12" customHeight="1">
      <c r="A203" s="129"/>
      <c r="B203" s="197"/>
      <c r="C203" s="132"/>
      <c r="D203" s="132"/>
      <c r="E203" s="132"/>
      <c r="F203" s="131"/>
      <c r="G203" s="131"/>
      <c r="H203" s="131"/>
    </row>
    <row r="204" spans="1:8" s="130" customFormat="1" ht="12" customHeight="1">
      <c r="A204" s="129"/>
      <c r="B204" s="197"/>
      <c r="C204" s="132"/>
      <c r="D204" s="132"/>
      <c r="E204" s="132"/>
      <c r="F204" s="131"/>
      <c r="G204" s="131"/>
      <c r="H204" s="131"/>
    </row>
    <row r="205" spans="1:8" s="130" customFormat="1" ht="12" customHeight="1">
      <c r="A205" s="129"/>
      <c r="B205" s="197"/>
      <c r="C205" s="132"/>
      <c r="D205" s="132"/>
      <c r="E205" s="132"/>
      <c r="F205" s="131"/>
      <c r="G205" s="131"/>
      <c r="H205" s="131"/>
    </row>
    <row r="206" spans="1:8" s="130" customFormat="1" ht="12" customHeight="1">
      <c r="A206" s="129"/>
      <c r="B206" s="197"/>
      <c r="C206" s="132"/>
      <c r="D206" s="132"/>
      <c r="E206" s="132"/>
      <c r="F206" s="131"/>
      <c r="G206" s="131"/>
      <c r="H206" s="131"/>
    </row>
    <row r="207" spans="1:8" s="130" customFormat="1" ht="12" customHeight="1">
      <c r="A207" s="129"/>
      <c r="B207" s="197"/>
      <c r="C207" s="132"/>
      <c r="D207" s="132"/>
      <c r="E207" s="132"/>
      <c r="F207" s="131"/>
      <c r="G207" s="131"/>
      <c r="H207" s="131"/>
    </row>
    <row r="208" spans="1:8" s="130" customFormat="1" ht="12" customHeight="1">
      <c r="A208" s="129"/>
      <c r="B208" s="197"/>
      <c r="C208" s="132"/>
      <c r="D208" s="132"/>
      <c r="E208" s="132"/>
      <c r="F208" s="131"/>
      <c r="G208" s="131"/>
      <c r="H208" s="131"/>
    </row>
    <row r="209" spans="1:8" s="130" customFormat="1" ht="12" customHeight="1">
      <c r="A209" s="129"/>
      <c r="B209" s="197"/>
      <c r="C209" s="132"/>
      <c r="D209" s="132"/>
      <c r="E209" s="132"/>
      <c r="F209" s="131"/>
      <c r="G209" s="131"/>
      <c r="H209" s="131"/>
    </row>
    <row r="210" spans="1:8" s="130" customFormat="1" ht="12" customHeight="1">
      <c r="A210" s="129"/>
      <c r="B210" s="197"/>
      <c r="C210" s="132"/>
      <c r="D210" s="132"/>
      <c r="E210" s="132"/>
      <c r="F210" s="131"/>
      <c r="G210" s="131"/>
      <c r="H210" s="131"/>
    </row>
    <row r="211" spans="1:8" s="130" customFormat="1" ht="12" customHeight="1">
      <c r="A211" s="129"/>
      <c r="B211" s="197"/>
      <c r="C211" s="132"/>
      <c r="D211" s="132"/>
      <c r="E211" s="132"/>
      <c r="F211" s="131"/>
      <c r="G211" s="131"/>
      <c r="H211" s="131"/>
    </row>
    <row r="212" spans="1:8" s="130" customFormat="1" ht="12" customHeight="1">
      <c r="A212" s="129"/>
      <c r="B212" s="197"/>
      <c r="C212" s="132"/>
      <c r="D212" s="132"/>
      <c r="E212" s="132"/>
      <c r="F212" s="131"/>
      <c r="G212" s="131"/>
      <c r="H212" s="131"/>
    </row>
    <row r="213" spans="1:8" s="130" customFormat="1" ht="12" customHeight="1">
      <c r="A213" s="129"/>
      <c r="B213" s="197"/>
      <c r="C213" s="132"/>
      <c r="D213" s="132"/>
      <c r="E213" s="132"/>
      <c r="F213" s="131"/>
      <c r="G213" s="131"/>
      <c r="H213" s="131"/>
    </row>
    <row r="214" spans="1:8" s="130" customFormat="1" ht="12" customHeight="1">
      <c r="A214" s="129"/>
      <c r="B214" s="197"/>
      <c r="C214" s="132"/>
      <c r="D214" s="132"/>
      <c r="E214" s="132"/>
      <c r="F214" s="131"/>
      <c r="G214" s="131"/>
      <c r="H214" s="131"/>
    </row>
    <row r="215" spans="1:8" s="130" customFormat="1" ht="12" customHeight="1">
      <c r="A215" s="129"/>
      <c r="B215" s="197"/>
      <c r="C215" s="132"/>
      <c r="D215" s="132"/>
      <c r="E215" s="132"/>
      <c r="F215" s="131"/>
      <c r="G215" s="131"/>
      <c r="H215" s="131"/>
    </row>
    <row r="216" spans="1:8" s="130" customFormat="1" ht="12" customHeight="1">
      <c r="A216" s="129"/>
      <c r="B216" s="197"/>
      <c r="C216" s="132"/>
      <c r="D216" s="132"/>
      <c r="E216" s="132"/>
      <c r="F216" s="131"/>
      <c r="G216" s="131"/>
      <c r="H216" s="131"/>
    </row>
    <row r="217" spans="1:8" s="130" customFormat="1" ht="12" customHeight="1">
      <c r="A217" s="129"/>
      <c r="B217" s="197"/>
      <c r="C217" s="132"/>
      <c r="D217" s="132"/>
      <c r="E217" s="132"/>
      <c r="F217" s="131"/>
      <c r="G217" s="131"/>
      <c r="H217" s="131"/>
    </row>
    <row r="218" spans="1:8" s="130" customFormat="1" ht="12" customHeight="1">
      <c r="A218" s="129"/>
      <c r="B218" s="197"/>
      <c r="C218" s="132"/>
      <c r="D218" s="132"/>
      <c r="E218" s="132"/>
      <c r="F218" s="131"/>
      <c r="G218" s="131"/>
      <c r="H218" s="131"/>
    </row>
    <row r="219" spans="1:8" s="130" customFormat="1" ht="12" customHeight="1">
      <c r="A219" s="129"/>
      <c r="B219" s="197"/>
      <c r="C219" s="132"/>
      <c r="D219" s="132"/>
      <c r="E219" s="132"/>
      <c r="F219" s="131"/>
      <c r="G219" s="131"/>
      <c r="H219" s="131"/>
    </row>
    <row r="220" spans="1:8" s="130" customFormat="1" ht="12" customHeight="1">
      <c r="A220" s="129"/>
      <c r="B220" s="197"/>
      <c r="C220" s="132"/>
      <c r="D220" s="132"/>
      <c r="E220" s="132"/>
      <c r="F220" s="131"/>
      <c r="G220" s="131"/>
      <c r="H220" s="131"/>
    </row>
    <row r="221" spans="1:8" s="130" customFormat="1" ht="12" customHeight="1">
      <c r="A221" s="129"/>
      <c r="B221" s="197"/>
      <c r="C221" s="132"/>
      <c r="D221" s="132"/>
      <c r="E221" s="132"/>
      <c r="F221" s="131"/>
      <c r="G221" s="131"/>
      <c r="H221" s="131"/>
    </row>
    <row r="222" spans="1:8" s="130" customFormat="1" ht="12" customHeight="1">
      <c r="A222" s="129"/>
      <c r="B222" s="197"/>
      <c r="C222" s="132"/>
      <c r="D222" s="132"/>
      <c r="E222" s="132"/>
      <c r="F222" s="131"/>
      <c r="G222" s="131"/>
      <c r="H222" s="131"/>
    </row>
    <row r="223" spans="1:8" s="130" customFormat="1" ht="12" customHeight="1">
      <c r="A223" s="129"/>
      <c r="B223" s="197"/>
      <c r="C223" s="132"/>
      <c r="D223" s="132"/>
      <c r="E223" s="132"/>
      <c r="F223" s="131"/>
      <c r="G223" s="131"/>
      <c r="H223" s="131"/>
    </row>
    <row r="224" spans="1:8" s="130" customFormat="1" ht="12" customHeight="1">
      <c r="A224" s="129"/>
      <c r="B224" s="197"/>
      <c r="C224" s="132"/>
      <c r="D224" s="132"/>
      <c r="E224" s="132"/>
      <c r="F224" s="131"/>
      <c r="G224" s="131"/>
      <c r="H224" s="131"/>
    </row>
    <row r="225" spans="1:8" s="130" customFormat="1" ht="12" customHeight="1">
      <c r="A225" s="129"/>
      <c r="B225" s="197"/>
      <c r="C225" s="132"/>
      <c r="D225" s="132"/>
      <c r="E225" s="132"/>
      <c r="F225" s="131"/>
      <c r="G225" s="131"/>
      <c r="H225" s="131"/>
    </row>
    <row r="226" spans="1:8" s="130" customFormat="1" ht="12" customHeight="1">
      <c r="A226" s="129"/>
      <c r="B226" s="197"/>
      <c r="C226" s="132"/>
      <c r="D226" s="132"/>
      <c r="E226" s="132"/>
      <c r="F226" s="131"/>
      <c r="G226" s="131"/>
      <c r="H226" s="131"/>
    </row>
    <row r="227" spans="1:8" s="130" customFormat="1" ht="12" customHeight="1">
      <c r="A227" s="129"/>
      <c r="B227" s="197"/>
      <c r="C227" s="132"/>
      <c r="D227" s="132"/>
      <c r="E227" s="132"/>
      <c r="F227" s="131"/>
      <c r="G227" s="131"/>
      <c r="H227" s="131"/>
    </row>
    <row r="228" spans="1:8" s="130" customFormat="1" ht="12" customHeight="1">
      <c r="A228" s="129"/>
      <c r="B228" s="197"/>
      <c r="C228" s="132"/>
      <c r="D228" s="132"/>
      <c r="E228" s="132"/>
      <c r="F228" s="131"/>
      <c r="G228" s="131"/>
      <c r="H228" s="131"/>
    </row>
    <row r="229" spans="1:8" s="130" customFormat="1" ht="12" customHeight="1">
      <c r="A229" s="129"/>
      <c r="B229" s="197"/>
      <c r="C229" s="132"/>
      <c r="D229" s="132"/>
      <c r="E229" s="132"/>
      <c r="F229" s="131"/>
      <c r="G229" s="131"/>
      <c r="H229" s="131"/>
    </row>
    <row r="230" spans="1:8" s="130" customFormat="1" ht="12" customHeight="1">
      <c r="A230" s="129"/>
      <c r="B230" s="197"/>
      <c r="C230" s="132"/>
      <c r="D230" s="132"/>
      <c r="E230" s="132"/>
      <c r="F230" s="131"/>
      <c r="G230" s="131"/>
      <c r="H230" s="131"/>
    </row>
    <row r="231" spans="1:8" s="130" customFormat="1" ht="12" customHeight="1">
      <c r="A231" s="129"/>
      <c r="B231" s="197"/>
      <c r="C231" s="132"/>
      <c r="D231" s="132"/>
      <c r="E231" s="132"/>
      <c r="F231" s="131"/>
      <c r="G231" s="131"/>
      <c r="H231" s="131"/>
    </row>
    <row r="232" spans="1:8" s="130" customFormat="1" ht="12" customHeight="1">
      <c r="A232" s="129"/>
      <c r="B232" s="197"/>
      <c r="C232" s="132"/>
      <c r="D232" s="132"/>
      <c r="E232" s="132"/>
      <c r="F232" s="131"/>
      <c r="G232" s="131"/>
      <c r="H232" s="131"/>
    </row>
    <row r="233" spans="1:8" s="130" customFormat="1" ht="12" customHeight="1">
      <c r="A233" s="129"/>
      <c r="B233" s="197"/>
      <c r="C233" s="132"/>
      <c r="D233" s="132"/>
      <c r="E233" s="132"/>
      <c r="F233" s="131"/>
      <c r="G233" s="131"/>
      <c r="H233" s="131"/>
    </row>
    <row r="234" spans="1:8" s="130" customFormat="1" ht="12" customHeight="1">
      <c r="A234" s="129"/>
      <c r="B234" s="197"/>
      <c r="C234" s="132"/>
      <c r="D234" s="132"/>
      <c r="E234" s="132"/>
      <c r="F234" s="131"/>
      <c r="G234" s="131"/>
      <c r="H234" s="131"/>
    </row>
    <row r="235" spans="1:8" s="130" customFormat="1" ht="12" customHeight="1">
      <c r="A235" s="129"/>
      <c r="B235" s="197"/>
      <c r="C235" s="132"/>
      <c r="D235" s="132"/>
      <c r="E235" s="132"/>
      <c r="F235" s="131"/>
      <c r="G235" s="131"/>
      <c r="H235" s="131"/>
    </row>
    <row r="236" spans="1:8" s="130" customFormat="1" ht="12" customHeight="1">
      <c r="A236" s="129"/>
      <c r="B236" s="197"/>
      <c r="C236" s="132"/>
      <c r="D236" s="132"/>
      <c r="E236" s="132"/>
      <c r="F236" s="131"/>
      <c r="G236" s="131"/>
      <c r="H236" s="131"/>
    </row>
    <row r="237" spans="1:8" s="130" customFormat="1" ht="12" customHeight="1">
      <c r="A237" s="129"/>
      <c r="B237" s="197"/>
      <c r="C237" s="132"/>
      <c r="D237" s="132"/>
      <c r="E237" s="132"/>
      <c r="F237" s="131"/>
      <c r="G237" s="131"/>
      <c r="H237" s="131"/>
    </row>
    <row r="238" spans="1:8" s="130" customFormat="1" ht="12" customHeight="1">
      <c r="A238" s="129"/>
      <c r="B238" s="197"/>
      <c r="C238" s="132"/>
      <c r="D238" s="132"/>
      <c r="E238" s="132"/>
      <c r="F238" s="131"/>
      <c r="G238" s="131"/>
      <c r="H238" s="131"/>
    </row>
    <row r="239" spans="1:8" s="130" customFormat="1" ht="12" customHeight="1">
      <c r="A239" s="129"/>
      <c r="B239" s="197"/>
      <c r="C239" s="132"/>
      <c r="D239" s="132"/>
      <c r="E239" s="132"/>
      <c r="F239" s="131"/>
      <c r="G239" s="131"/>
      <c r="H239" s="131"/>
    </row>
    <row r="240" spans="1:8" s="130" customFormat="1" ht="12" customHeight="1">
      <c r="A240" s="129"/>
      <c r="B240" s="197"/>
      <c r="C240" s="132"/>
      <c r="D240" s="132"/>
      <c r="E240" s="132"/>
      <c r="F240" s="131"/>
      <c r="G240" s="131"/>
      <c r="H240" s="131"/>
    </row>
    <row r="241" spans="1:8" s="130" customFormat="1" ht="12" customHeight="1">
      <c r="A241" s="129"/>
      <c r="B241" s="197"/>
      <c r="C241" s="132"/>
      <c r="D241" s="132"/>
      <c r="E241" s="132"/>
      <c r="F241" s="131"/>
      <c r="G241" s="131"/>
      <c r="H241" s="131"/>
    </row>
    <row r="242" spans="1:8" s="130" customFormat="1" ht="12" customHeight="1">
      <c r="A242" s="129"/>
      <c r="B242" s="197"/>
      <c r="C242" s="132"/>
      <c r="D242" s="132"/>
      <c r="E242" s="132"/>
      <c r="F242" s="131"/>
      <c r="G242" s="131"/>
      <c r="H242" s="131"/>
    </row>
    <row r="243" spans="1:8" s="130" customFormat="1" ht="12" customHeight="1">
      <c r="A243" s="129"/>
      <c r="B243" s="197"/>
      <c r="C243" s="132"/>
      <c r="D243" s="132"/>
      <c r="E243" s="132"/>
      <c r="F243" s="131"/>
      <c r="G243" s="131"/>
      <c r="H243" s="131"/>
    </row>
    <row r="244" spans="1:8" s="130" customFormat="1" ht="12" customHeight="1">
      <c r="A244" s="129"/>
      <c r="B244" s="197"/>
      <c r="C244" s="132"/>
      <c r="D244" s="132"/>
      <c r="E244" s="132"/>
      <c r="F244" s="131"/>
      <c r="G244" s="131"/>
      <c r="H244" s="131"/>
    </row>
    <row r="245" spans="1:8" s="130" customFormat="1" ht="12" customHeight="1">
      <c r="A245" s="129"/>
      <c r="B245" s="197"/>
      <c r="C245" s="132"/>
      <c r="D245" s="132"/>
      <c r="E245" s="132"/>
      <c r="F245" s="131"/>
      <c r="G245" s="131"/>
      <c r="H245" s="131"/>
    </row>
    <row r="246" spans="1:8" s="130" customFormat="1" ht="12" customHeight="1">
      <c r="A246" s="129"/>
      <c r="B246" s="197"/>
      <c r="C246" s="132"/>
      <c r="D246" s="132"/>
      <c r="E246" s="132"/>
      <c r="F246" s="131"/>
      <c r="G246" s="131"/>
      <c r="H246" s="131"/>
    </row>
    <row r="247" spans="1:8" s="130" customFormat="1" ht="12" customHeight="1">
      <c r="A247" s="129"/>
      <c r="B247" s="197"/>
      <c r="C247" s="132"/>
      <c r="D247" s="132"/>
      <c r="E247" s="132"/>
      <c r="F247" s="131"/>
      <c r="G247" s="131"/>
      <c r="H247" s="131"/>
    </row>
    <row r="248" spans="1:8" s="130" customFormat="1" ht="12" customHeight="1">
      <c r="A248" s="129"/>
      <c r="B248" s="197"/>
      <c r="C248" s="132"/>
      <c r="D248" s="132"/>
      <c r="E248" s="132"/>
      <c r="F248" s="131"/>
      <c r="G248" s="131"/>
      <c r="H248" s="131"/>
    </row>
    <row r="249" spans="1:8" s="130" customFormat="1" ht="12" customHeight="1">
      <c r="A249" s="129"/>
      <c r="B249" s="197"/>
      <c r="C249" s="132"/>
      <c r="D249" s="132"/>
      <c r="E249" s="132"/>
      <c r="F249" s="131"/>
      <c r="G249" s="131"/>
      <c r="H249" s="131"/>
    </row>
    <row r="250" spans="1:8" s="130" customFormat="1" ht="12" customHeight="1">
      <c r="A250" s="129"/>
      <c r="B250" s="197"/>
      <c r="C250" s="132"/>
      <c r="D250" s="132"/>
      <c r="E250" s="132"/>
      <c r="F250" s="131"/>
      <c r="G250" s="131"/>
      <c r="H250" s="131"/>
    </row>
    <row r="251" spans="1:8" s="130" customFormat="1" ht="12" customHeight="1">
      <c r="A251" s="129"/>
      <c r="B251" s="197"/>
      <c r="C251" s="132"/>
      <c r="D251" s="132"/>
      <c r="E251" s="132"/>
      <c r="F251" s="131"/>
      <c r="G251" s="131"/>
      <c r="H251" s="131"/>
    </row>
    <row r="252" spans="1:8" s="130" customFormat="1" ht="12" customHeight="1">
      <c r="A252" s="129"/>
      <c r="B252" s="197"/>
      <c r="C252" s="132"/>
      <c r="D252" s="132"/>
      <c r="E252" s="132"/>
      <c r="F252" s="131"/>
      <c r="G252" s="131"/>
      <c r="H252" s="131"/>
    </row>
    <row r="253" spans="1:8" s="130" customFormat="1" ht="12" customHeight="1">
      <c r="A253" s="129"/>
      <c r="B253" s="197"/>
      <c r="C253" s="132"/>
      <c r="D253" s="132"/>
      <c r="E253" s="132"/>
      <c r="F253" s="131"/>
      <c r="G253" s="131"/>
      <c r="H253" s="131"/>
    </row>
    <row r="254" spans="1:8" s="130" customFormat="1" ht="12" customHeight="1">
      <c r="A254" s="129"/>
      <c r="B254" s="197"/>
      <c r="C254" s="132"/>
      <c r="D254" s="132"/>
      <c r="E254" s="132"/>
      <c r="F254" s="131"/>
      <c r="G254" s="131"/>
      <c r="H254" s="131"/>
    </row>
    <row r="255" spans="1:8" s="130" customFormat="1" ht="12" customHeight="1">
      <c r="A255" s="129"/>
      <c r="B255" s="197"/>
      <c r="C255" s="132"/>
      <c r="D255" s="132"/>
      <c r="E255" s="132"/>
      <c r="F255" s="131"/>
      <c r="G255" s="131"/>
      <c r="H255" s="131"/>
    </row>
    <row r="256" spans="1:8" s="130" customFormat="1" ht="12" customHeight="1">
      <c r="A256" s="129"/>
      <c r="B256" s="197"/>
      <c r="C256" s="132"/>
      <c r="D256" s="132"/>
      <c r="E256" s="132"/>
      <c r="F256" s="131"/>
      <c r="G256" s="131"/>
      <c r="H256" s="131"/>
    </row>
    <row r="257" spans="1:8" s="130" customFormat="1" ht="12" customHeight="1">
      <c r="A257" s="129"/>
      <c r="B257" s="197"/>
      <c r="C257" s="132"/>
      <c r="D257" s="132"/>
      <c r="E257" s="132"/>
      <c r="F257" s="131"/>
      <c r="G257" s="131"/>
      <c r="H257" s="131"/>
    </row>
    <row r="258" spans="1:8" s="130" customFormat="1" ht="12" customHeight="1">
      <c r="A258" s="129"/>
      <c r="B258" s="197"/>
      <c r="C258" s="132"/>
      <c r="D258" s="132"/>
      <c r="E258" s="132"/>
      <c r="F258" s="131"/>
      <c r="G258" s="131"/>
      <c r="H258" s="131"/>
    </row>
    <row r="259" spans="1:8" s="130" customFormat="1" ht="12" customHeight="1">
      <c r="A259" s="129"/>
      <c r="B259" s="197"/>
      <c r="C259" s="132"/>
      <c r="D259" s="132"/>
      <c r="E259" s="132"/>
      <c r="F259" s="131"/>
      <c r="G259" s="131"/>
      <c r="H259" s="131"/>
    </row>
    <row r="260" spans="1:8" s="130" customFormat="1" ht="12" customHeight="1">
      <c r="A260" s="129"/>
      <c r="B260" s="197"/>
      <c r="C260" s="132"/>
      <c r="D260" s="132"/>
      <c r="E260" s="132"/>
      <c r="F260" s="131"/>
      <c r="G260" s="131"/>
      <c r="H260" s="131"/>
    </row>
    <row r="261" spans="1:8" s="130" customFormat="1" ht="12" customHeight="1">
      <c r="A261" s="129"/>
      <c r="B261" s="197"/>
      <c r="C261" s="132"/>
      <c r="D261" s="132"/>
      <c r="E261" s="132"/>
      <c r="F261" s="131"/>
      <c r="G261" s="131"/>
      <c r="H261" s="131"/>
    </row>
    <row r="262" spans="1:8" s="130" customFormat="1" ht="12" customHeight="1">
      <c r="A262" s="129"/>
      <c r="B262" s="197"/>
      <c r="C262" s="132"/>
      <c r="D262" s="132"/>
      <c r="E262" s="132"/>
      <c r="F262" s="131"/>
      <c r="G262" s="131"/>
      <c r="H262" s="131"/>
    </row>
    <row r="263" spans="1:8" s="130" customFormat="1" ht="12" customHeight="1">
      <c r="A263" s="129"/>
      <c r="B263" s="197"/>
      <c r="C263" s="132"/>
      <c r="D263" s="132"/>
      <c r="E263" s="132"/>
      <c r="F263" s="131"/>
      <c r="G263" s="131"/>
      <c r="H263" s="131"/>
    </row>
    <row r="264" spans="1:8" s="130" customFormat="1" ht="12" customHeight="1">
      <c r="A264" s="129"/>
      <c r="B264" s="197"/>
      <c r="C264" s="132"/>
      <c r="D264" s="132"/>
      <c r="E264" s="132"/>
      <c r="F264" s="131"/>
      <c r="G264" s="131"/>
      <c r="H264" s="131"/>
    </row>
    <row r="265" spans="1:8" s="130" customFormat="1" ht="12" customHeight="1">
      <c r="A265" s="129"/>
      <c r="B265" s="197"/>
      <c r="C265" s="132"/>
      <c r="D265" s="132"/>
      <c r="E265" s="132"/>
      <c r="F265" s="131"/>
      <c r="G265" s="131"/>
      <c r="H265" s="131"/>
    </row>
    <row r="266" spans="1:8" s="130" customFormat="1" ht="12" customHeight="1">
      <c r="A266" s="129"/>
      <c r="B266" s="197"/>
      <c r="C266" s="132"/>
      <c r="D266" s="132"/>
      <c r="E266" s="132"/>
      <c r="F266" s="131"/>
      <c r="G266" s="131"/>
      <c r="H266" s="131"/>
    </row>
    <row r="267" spans="1:8" s="130" customFormat="1" ht="12" customHeight="1">
      <c r="A267" s="129"/>
      <c r="B267" s="197"/>
      <c r="C267" s="132"/>
      <c r="D267" s="132"/>
      <c r="E267" s="132"/>
      <c r="F267" s="131"/>
      <c r="G267" s="131"/>
      <c r="H267" s="131"/>
    </row>
    <row r="268" spans="1:8" s="130" customFormat="1" ht="12" customHeight="1">
      <c r="A268" s="129"/>
      <c r="B268" s="197"/>
      <c r="C268" s="132"/>
      <c r="D268" s="132"/>
      <c r="E268" s="132"/>
      <c r="F268" s="131"/>
      <c r="G268" s="131"/>
      <c r="H268" s="131"/>
    </row>
    <row r="269" spans="1:8" s="130" customFormat="1" ht="12" customHeight="1">
      <c r="A269" s="129"/>
      <c r="B269" s="197"/>
      <c r="C269" s="132"/>
      <c r="D269" s="132"/>
      <c r="E269" s="132"/>
      <c r="F269" s="131"/>
      <c r="G269" s="131"/>
      <c r="H269" s="131"/>
    </row>
    <row r="270" spans="1:8" s="130" customFormat="1" ht="12" customHeight="1">
      <c r="A270" s="129"/>
      <c r="B270" s="197"/>
      <c r="C270" s="132"/>
      <c r="D270" s="132"/>
      <c r="E270" s="132"/>
      <c r="F270" s="131"/>
      <c r="G270" s="131"/>
      <c r="H270" s="131"/>
    </row>
    <row r="271" spans="1:8" s="130" customFormat="1" ht="12" customHeight="1">
      <c r="A271" s="129"/>
      <c r="B271" s="197"/>
      <c r="C271" s="132"/>
      <c r="D271" s="132"/>
      <c r="E271" s="132"/>
      <c r="F271" s="131"/>
      <c r="G271" s="131"/>
      <c r="H271" s="131"/>
    </row>
    <row r="272" spans="1:8" s="130" customFormat="1" ht="12" customHeight="1">
      <c r="A272" s="129"/>
      <c r="B272" s="197"/>
      <c r="C272" s="132"/>
      <c r="D272" s="132"/>
      <c r="E272" s="132"/>
      <c r="F272" s="131"/>
      <c r="G272" s="131"/>
      <c r="H272" s="131"/>
    </row>
    <row r="273" spans="1:8" s="130" customFormat="1" ht="12" customHeight="1">
      <c r="A273" s="129"/>
      <c r="B273" s="197"/>
      <c r="C273" s="132"/>
      <c r="D273" s="132"/>
      <c r="E273" s="132"/>
      <c r="F273" s="131"/>
      <c r="G273" s="131"/>
      <c r="H273" s="131"/>
    </row>
    <row r="274" spans="1:8" s="130" customFormat="1" ht="12" customHeight="1">
      <c r="A274" s="129"/>
      <c r="B274" s="197"/>
      <c r="C274" s="132"/>
      <c r="D274" s="132"/>
      <c r="E274" s="132"/>
      <c r="F274" s="131"/>
      <c r="G274" s="131"/>
      <c r="H274" s="131"/>
    </row>
    <row r="275" spans="1:8" s="130" customFormat="1" ht="12" customHeight="1">
      <c r="A275" s="129"/>
      <c r="B275" s="197"/>
      <c r="C275" s="132"/>
      <c r="D275" s="132"/>
      <c r="E275" s="132"/>
      <c r="F275" s="131"/>
      <c r="G275" s="131"/>
      <c r="H275" s="131"/>
    </row>
    <row r="276" spans="1:8" s="130" customFormat="1" ht="12" customHeight="1">
      <c r="A276" s="129"/>
      <c r="B276" s="197"/>
      <c r="C276" s="132"/>
      <c r="D276" s="132"/>
      <c r="E276" s="132"/>
      <c r="F276" s="131"/>
      <c r="G276" s="131"/>
      <c r="H276" s="131"/>
    </row>
    <row r="277" spans="1:8" s="130" customFormat="1" ht="12" customHeight="1">
      <c r="A277" s="129"/>
      <c r="B277" s="197"/>
      <c r="C277" s="132"/>
      <c r="D277" s="132"/>
      <c r="E277" s="132"/>
      <c r="F277" s="131"/>
      <c r="G277" s="131"/>
      <c r="H277" s="131"/>
    </row>
    <row r="278" spans="1:8" s="130" customFormat="1" ht="12" customHeight="1">
      <c r="A278" s="129"/>
      <c r="B278" s="197"/>
      <c r="C278" s="132"/>
      <c r="D278" s="132"/>
      <c r="E278" s="132"/>
      <c r="F278" s="131"/>
      <c r="G278" s="131"/>
      <c r="H278" s="131"/>
    </row>
    <row r="279" spans="1:8" s="130" customFormat="1" ht="12" customHeight="1">
      <c r="A279" s="129"/>
      <c r="B279" s="197"/>
      <c r="C279" s="132"/>
      <c r="D279" s="132"/>
      <c r="E279" s="132"/>
      <c r="F279" s="131"/>
      <c r="G279" s="131"/>
      <c r="H279" s="131"/>
    </row>
    <row r="280" spans="1:8" s="130" customFormat="1" ht="12" customHeight="1">
      <c r="A280" s="129"/>
      <c r="B280" s="197"/>
      <c r="C280" s="132"/>
      <c r="D280" s="132"/>
      <c r="E280" s="132"/>
      <c r="F280" s="131"/>
      <c r="G280" s="131"/>
      <c r="H280" s="131"/>
    </row>
    <row r="281" spans="1:8" s="130" customFormat="1" ht="12" customHeight="1">
      <c r="A281" s="129"/>
      <c r="B281" s="197"/>
      <c r="C281" s="132"/>
      <c r="D281" s="132"/>
      <c r="E281" s="132"/>
      <c r="F281" s="131"/>
      <c r="G281" s="131"/>
      <c r="H281" s="131"/>
    </row>
    <row r="282" spans="1:8" s="130" customFormat="1" ht="12" customHeight="1">
      <c r="A282" s="129"/>
      <c r="B282" s="197"/>
      <c r="C282" s="132"/>
      <c r="D282" s="132"/>
      <c r="E282" s="132"/>
      <c r="F282" s="131"/>
      <c r="G282" s="131"/>
      <c r="H282" s="131"/>
    </row>
    <row r="283" spans="1:8" s="130" customFormat="1" ht="12" customHeight="1">
      <c r="A283" s="129"/>
      <c r="B283" s="197"/>
      <c r="C283" s="132"/>
      <c r="D283" s="132"/>
      <c r="E283" s="132"/>
      <c r="F283" s="131"/>
      <c r="G283" s="131"/>
      <c r="H283" s="131"/>
    </row>
    <row r="284" spans="1:8" s="130" customFormat="1" ht="12" customHeight="1">
      <c r="A284" s="129"/>
      <c r="B284" s="197"/>
      <c r="C284" s="132"/>
      <c r="D284" s="132"/>
      <c r="E284" s="132"/>
      <c r="F284" s="131"/>
      <c r="G284" s="131"/>
      <c r="H284" s="131"/>
    </row>
    <row r="285" spans="1:8" s="130" customFormat="1" ht="12" customHeight="1">
      <c r="A285" s="129"/>
      <c r="B285" s="197"/>
      <c r="C285" s="132"/>
      <c r="D285" s="132"/>
      <c r="E285" s="132"/>
      <c r="F285" s="131"/>
      <c r="G285" s="131"/>
      <c r="H285" s="131"/>
    </row>
    <row r="286" spans="1:8" s="130" customFormat="1" ht="12" customHeight="1">
      <c r="A286" s="129"/>
      <c r="B286" s="197"/>
      <c r="C286" s="132"/>
      <c r="D286" s="132"/>
      <c r="E286" s="132"/>
      <c r="F286" s="131"/>
      <c r="G286" s="131"/>
      <c r="H286" s="131"/>
    </row>
    <row r="287" spans="1:8" s="130" customFormat="1" ht="12" customHeight="1">
      <c r="A287" s="129"/>
      <c r="B287" s="197"/>
      <c r="C287" s="132"/>
      <c r="D287" s="132"/>
      <c r="E287" s="132"/>
      <c r="F287" s="131"/>
      <c r="G287" s="131"/>
      <c r="H287" s="131"/>
    </row>
    <row r="288" spans="1:8" s="130" customFormat="1" ht="12" customHeight="1">
      <c r="A288" s="129"/>
      <c r="B288" s="197"/>
      <c r="C288" s="132"/>
      <c r="D288" s="132"/>
      <c r="E288" s="132"/>
      <c r="F288" s="131"/>
      <c r="G288" s="131"/>
      <c r="H288" s="131"/>
    </row>
    <row r="289" spans="1:8" s="130" customFormat="1" ht="12" customHeight="1">
      <c r="A289" s="129"/>
      <c r="B289" s="197"/>
      <c r="C289" s="132"/>
      <c r="D289" s="132"/>
      <c r="E289" s="132"/>
      <c r="F289" s="131"/>
      <c r="G289" s="131"/>
      <c r="H289" s="131"/>
    </row>
    <row r="290" spans="1:8" s="130" customFormat="1" ht="12" customHeight="1">
      <c r="A290" s="129"/>
      <c r="B290" s="197"/>
      <c r="C290" s="132"/>
      <c r="D290" s="132"/>
      <c r="E290" s="132"/>
      <c r="F290" s="131"/>
      <c r="G290" s="131"/>
      <c r="H290" s="131"/>
    </row>
    <row r="291" spans="1:8" s="130" customFormat="1" ht="12" customHeight="1">
      <c r="A291" s="129"/>
      <c r="B291" s="197"/>
      <c r="C291" s="132"/>
      <c r="D291" s="132"/>
      <c r="E291" s="132"/>
      <c r="F291" s="131"/>
      <c r="G291" s="131"/>
      <c r="H291" s="131"/>
    </row>
    <row r="292" spans="1:8" s="130" customFormat="1" ht="12" customHeight="1">
      <c r="A292" s="129"/>
      <c r="B292" s="197"/>
      <c r="C292" s="132"/>
      <c r="D292" s="132"/>
      <c r="E292" s="132"/>
      <c r="F292" s="131"/>
      <c r="G292" s="131"/>
      <c r="H292" s="131"/>
    </row>
    <row r="293" spans="1:8" s="130" customFormat="1" ht="12" customHeight="1">
      <c r="A293" s="129"/>
      <c r="B293" s="197"/>
      <c r="C293" s="132"/>
      <c r="D293" s="132"/>
      <c r="E293" s="132"/>
      <c r="F293" s="131"/>
      <c r="G293" s="131"/>
      <c r="H293" s="131"/>
    </row>
    <row r="294" spans="1:8" s="130" customFormat="1" ht="12" customHeight="1">
      <c r="A294" s="129"/>
      <c r="B294" s="197"/>
      <c r="C294" s="132"/>
      <c r="D294" s="132"/>
      <c r="E294" s="132"/>
      <c r="F294" s="131"/>
      <c r="G294" s="131"/>
      <c r="H294" s="131"/>
    </row>
    <row r="295" spans="1:8" s="130" customFormat="1" ht="12" customHeight="1">
      <c r="A295" s="129"/>
      <c r="B295" s="197"/>
      <c r="C295" s="132"/>
      <c r="D295" s="132"/>
      <c r="E295" s="132"/>
      <c r="F295" s="131"/>
      <c r="G295" s="131"/>
      <c r="H295" s="131"/>
    </row>
    <row r="296" spans="1:8" s="130" customFormat="1" ht="12" customHeight="1">
      <c r="A296" s="129"/>
      <c r="B296" s="197"/>
      <c r="C296" s="132"/>
      <c r="D296" s="132"/>
      <c r="E296" s="132"/>
      <c r="F296" s="131"/>
      <c r="G296" s="131"/>
      <c r="H296" s="131"/>
    </row>
    <row r="297" spans="1:8" s="130" customFormat="1" ht="12" customHeight="1">
      <c r="A297" s="129"/>
      <c r="B297" s="197"/>
      <c r="C297" s="132"/>
      <c r="D297" s="132"/>
      <c r="E297" s="132"/>
      <c r="F297" s="131"/>
      <c r="G297" s="131"/>
      <c r="H297" s="131"/>
    </row>
    <row r="298" spans="1:8" s="130" customFormat="1" ht="12" customHeight="1">
      <c r="A298" s="129"/>
      <c r="B298" s="197"/>
      <c r="C298" s="132"/>
      <c r="D298" s="132"/>
      <c r="E298" s="132"/>
      <c r="F298" s="131"/>
      <c r="G298" s="131"/>
      <c r="H298" s="131"/>
    </row>
    <row r="299" spans="1:8" s="130" customFormat="1" ht="12" customHeight="1">
      <c r="A299" s="129"/>
      <c r="B299" s="197"/>
      <c r="C299" s="132"/>
      <c r="D299" s="132"/>
      <c r="E299" s="132"/>
      <c r="F299" s="131"/>
      <c r="G299" s="131"/>
      <c r="H299" s="131"/>
    </row>
    <row r="300" spans="1:8" s="130" customFormat="1" ht="12" customHeight="1">
      <c r="A300" s="129"/>
      <c r="B300" s="197"/>
      <c r="C300" s="132"/>
      <c r="D300" s="132"/>
      <c r="E300" s="132"/>
      <c r="F300" s="131"/>
      <c r="G300" s="131"/>
      <c r="H300" s="131"/>
    </row>
    <row r="301" spans="1:8" s="130" customFormat="1" ht="12" customHeight="1">
      <c r="A301" s="129"/>
      <c r="B301" s="197"/>
      <c r="C301" s="132"/>
      <c r="D301" s="132"/>
      <c r="E301" s="132"/>
      <c r="F301" s="131"/>
      <c r="G301" s="131"/>
      <c r="H301" s="131"/>
    </row>
    <row r="302" spans="1:8" s="130" customFormat="1" ht="12" customHeight="1">
      <c r="A302" s="129"/>
      <c r="B302" s="197"/>
      <c r="C302" s="132"/>
      <c r="D302" s="132"/>
      <c r="E302" s="132"/>
      <c r="F302" s="131"/>
      <c r="G302" s="131"/>
      <c r="H302" s="131"/>
    </row>
    <row r="303" spans="1:8" s="130" customFormat="1" ht="12" customHeight="1">
      <c r="A303" s="129"/>
      <c r="B303" s="197"/>
      <c r="C303" s="132"/>
      <c r="D303" s="132"/>
      <c r="E303" s="132"/>
      <c r="F303" s="131"/>
      <c r="G303" s="131"/>
      <c r="H303" s="131"/>
    </row>
    <row r="304" spans="1:8" s="130" customFormat="1" ht="12" customHeight="1">
      <c r="A304" s="129"/>
      <c r="B304" s="197"/>
      <c r="C304" s="132"/>
      <c r="D304" s="132"/>
      <c r="E304" s="132"/>
      <c r="F304" s="131"/>
      <c r="G304" s="131"/>
      <c r="H304" s="131"/>
    </row>
    <row r="305" spans="1:8" s="130" customFormat="1" ht="12" customHeight="1">
      <c r="A305" s="129"/>
      <c r="B305" s="197"/>
      <c r="C305" s="132"/>
      <c r="D305" s="132"/>
      <c r="E305" s="132"/>
      <c r="F305" s="131"/>
      <c r="G305" s="131"/>
      <c r="H305" s="131"/>
    </row>
    <row r="306" spans="1:8" s="130" customFormat="1" ht="12" customHeight="1">
      <c r="A306" s="129"/>
      <c r="B306" s="197"/>
      <c r="C306" s="132"/>
      <c r="D306" s="132"/>
      <c r="E306" s="132"/>
      <c r="F306" s="131"/>
      <c r="G306" s="131"/>
      <c r="H306" s="131"/>
    </row>
    <row r="307" spans="1:8" s="130" customFormat="1" ht="12" customHeight="1">
      <c r="A307" s="129"/>
      <c r="B307" s="197"/>
      <c r="C307" s="132"/>
      <c r="D307" s="132"/>
      <c r="E307" s="132"/>
      <c r="F307" s="131"/>
      <c r="G307" s="131"/>
      <c r="H307" s="131"/>
    </row>
    <row r="308" spans="1:8" s="130" customFormat="1" ht="12" customHeight="1">
      <c r="A308" s="129"/>
      <c r="B308" s="197"/>
      <c r="C308" s="132"/>
      <c r="D308" s="132"/>
      <c r="E308" s="132"/>
      <c r="F308" s="131"/>
      <c r="G308" s="131"/>
      <c r="H308" s="131"/>
    </row>
    <row r="309" spans="1:8" s="130" customFormat="1" ht="12" customHeight="1">
      <c r="A309" s="129"/>
      <c r="B309" s="197"/>
      <c r="C309" s="132"/>
      <c r="D309" s="132"/>
      <c r="E309" s="132"/>
      <c r="F309" s="131"/>
      <c r="G309" s="131"/>
      <c r="H309" s="131"/>
    </row>
    <row r="310" spans="1:8" s="130" customFormat="1" ht="12" customHeight="1">
      <c r="A310" s="129"/>
      <c r="B310" s="197"/>
      <c r="C310" s="132"/>
      <c r="D310" s="132"/>
      <c r="E310" s="132"/>
      <c r="F310" s="131"/>
      <c r="G310" s="131"/>
      <c r="H310" s="131"/>
    </row>
    <row r="311" spans="1:8" s="130" customFormat="1" ht="12" customHeight="1">
      <c r="A311" s="129"/>
      <c r="B311" s="197"/>
      <c r="C311" s="132"/>
      <c r="D311" s="132"/>
      <c r="E311" s="132"/>
      <c r="F311" s="131"/>
      <c r="G311" s="131"/>
      <c r="H311" s="131"/>
    </row>
    <row r="312" spans="1:8" s="130" customFormat="1" ht="12" customHeight="1">
      <c r="A312" s="129"/>
      <c r="B312" s="197"/>
      <c r="C312" s="132"/>
      <c r="D312" s="132"/>
      <c r="E312" s="132"/>
      <c r="F312" s="131"/>
      <c r="G312" s="131"/>
      <c r="H312" s="131"/>
    </row>
    <row r="313" spans="1:8" s="130" customFormat="1" ht="12" customHeight="1">
      <c r="A313" s="129"/>
      <c r="B313" s="197"/>
      <c r="C313" s="132"/>
      <c r="D313" s="132"/>
      <c r="E313" s="132"/>
      <c r="F313" s="131"/>
      <c r="G313" s="131"/>
      <c r="H313" s="131"/>
    </row>
    <row r="314" spans="1:8" s="130" customFormat="1" ht="12" customHeight="1">
      <c r="A314" s="129"/>
      <c r="B314" s="197"/>
      <c r="C314" s="132"/>
      <c r="D314" s="132"/>
      <c r="E314" s="132"/>
      <c r="F314" s="131"/>
      <c r="G314" s="131"/>
      <c r="H314" s="131"/>
    </row>
    <row r="315" spans="1:8" s="130" customFormat="1" ht="12" customHeight="1">
      <c r="A315" s="129"/>
      <c r="B315" s="197"/>
      <c r="C315" s="132"/>
      <c r="D315" s="132"/>
      <c r="E315" s="132"/>
      <c r="F315" s="131"/>
      <c r="G315" s="131"/>
      <c r="H315" s="131"/>
    </row>
    <row r="316" spans="1:8" s="130" customFormat="1" ht="12" customHeight="1">
      <c r="A316" s="129"/>
      <c r="B316" s="197"/>
      <c r="C316" s="132"/>
      <c r="D316" s="132"/>
      <c r="E316" s="132"/>
      <c r="F316" s="131"/>
      <c r="G316" s="131"/>
      <c r="H316" s="131"/>
    </row>
    <row r="317" spans="1:8" s="130" customFormat="1" ht="12" customHeight="1">
      <c r="A317" s="129"/>
      <c r="B317" s="197"/>
      <c r="C317" s="132"/>
      <c r="D317" s="132"/>
      <c r="E317" s="132"/>
      <c r="F317" s="131"/>
      <c r="G317" s="131"/>
      <c r="H317" s="131"/>
    </row>
    <row r="318" spans="1:8" s="130" customFormat="1" ht="12" customHeight="1">
      <c r="A318" s="129"/>
      <c r="B318" s="197"/>
      <c r="C318" s="132"/>
      <c r="D318" s="132"/>
      <c r="E318" s="132"/>
      <c r="F318" s="131"/>
      <c r="G318" s="131"/>
      <c r="H318" s="131"/>
    </row>
    <row r="319" spans="1:8" s="130" customFormat="1" ht="12" customHeight="1">
      <c r="A319" s="129"/>
      <c r="B319" s="197"/>
      <c r="C319" s="132"/>
      <c r="D319" s="132"/>
      <c r="E319" s="132"/>
      <c r="F319" s="131"/>
      <c r="G319" s="131"/>
      <c r="H319" s="131"/>
    </row>
    <row r="320" spans="1:8" s="130" customFormat="1" ht="12" customHeight="1">
      <c r="A320" s="129"/>
      <c r="B320" s="197"/>
      <c r="C320" s="132"/>
      <c r="D320" s="132"/>
      <c r="E320" s="132"/>
      <c r="F320" s="131"/>
      <c r="G320" s="131"/>
      <c r="H320" s="131"/>
    </row>
    <row r="321" spans="1:8" s="130" customFormat="1" ht="12" customHeight="1">
      <c r="A321" s="129"/>
      <c r="B321" s="197"/>
      <c r="C321" s="132"/>
      <c r="D321" s="132"/>
      <c r="E321" s="132"/>
      <c r="F321" s="131"/>
      <c r="G321" s="131"/>
      <c r="H321" s="131"/>
    </row>
    <row r="322" spans="1:8" s="130" customFormat="1" ht="12" customHeight="1">
      <c r="A322" s="129"/>
      <c r="B322" s="197"/>
      <c r="C322" s="132"/>
      <c r="D322" s="132"/>
      <c r="E322" s="132"/>
      <c r="F322" s="131"/>
      <c r="G322" s="131"/>
      <c r="H322" s="131"/>
    </row>
    <row r="323" spans="1:8" s="130" customFormat="1" ht="12" customHeight="1">
      <c r="A323" s="129"/>
      <c r="B323" s="197"/>
      <c r="C323" s="132"/>
      <c r="D323" s="132"/>
      <c r="E323" s="132"/>
      <c r="F323" s="131"/>
      <c r="G323" s="131"/>
      <c r="H323" s="131"/>
    </row>
    <row r="324" spans="1:8" s="130" customFormat="1" ht="12" customHeight="1">
      <c r="A324" s="129"/>
      <c r="B324" s="197"/>
      <c r="C324" s="132"/>
      <c r="D324" s="132"/>
      <c r="E324" s="132"/>
      <c r="F324" s="131"/>
      <c r="G324" s="131"/>
      <c r="H324" s="131"/>
    </row>
    <row r="325" spans="1:8" s="130" customFormat="1" ht="12" customHeight="1">
      <c r="A325" s="129"/>
      <c r="B325" s="197"/>
      <c r="C325" s="132"/>
      <c r="D325" s="132"/>
      <c r="E325" s="132"/>
      <c r="F325" s="131"/>
      <c r="G325" s="131"/>
      <c r="H325" s="131"/>
    </row>
    <row r="326" spans="1:8" s="130" customFormat="1" ht="12" customHeight="1">
      <c r="A326" s="129"/>
      <c r="B326" s="197"/>
      <c r="C326" s="132"/>
      <c r="D326" s="132"/>
      <c r="E326" s="132"/>
      <c r="F326" s="131"/>
      <c r="G326" s="131"/>
      <c r="H326" s="131"/>
    </row>
    <row r="327" spans="1:8" s="130" customFormat="1" ht="12" customHeight="1">
      <c r="A327" s="129"/>
      <c r="B327" s="197"/>
      <c r="C327" s="132"/>
      <c r="D327" s="132"/>
      <c r="E327" s="132"/>
      <c r="F327" s="131"/>
      <c r="G327" s="131"/>
      <c r="H327" s="131"/>
    </row>
    <row r="328" spans="1:8" s="130" customFormat="1" ht="12" customHeight="1">
      <c r="A328" s="129"/>
      <c r="B328" s="197"/>
      <c r="C328" s="132"/>
      <c r="D328" s="132"/>
      <c r="E328" s="132"/>
      <c r="F328" s="131"/>
      <c r="G328" s="131"/>
      <c r="H328" s="131"/>
    </row>
    <row r="329" spans="1:8" s="130" customFormat="1" ht="12" customHeight="1">
      <c r="A329" s="129"/>
      <c r="B329" s="197"/>
      <c r="C329" s="132"/>
      <c r="D329" s="132"/>
      <c r="E329" s="132"/>
      <c r="F329" s="131"/>
      <c r="G329" s="131"/>
      <c r="H329" s="131"/>
    </row>
    <row r="330" spans="1:8" s="130" customFormat="1" ht="12" customHeight="1">
      <c r="A330" s="129"/>
      <c r="B330" s="197"/>
      <c r="C330" s="132"/>
      <c r="D330" s="132"/>
      <c r="E330" s="132"/>
      <c r="F330" s="131"/>
      <c r="G330" s="131"/>
      <c r="H330" s="131"/>
    </row>
    <row r="331" spans="1:8" s="130" customFormat="1" ht="12" customHeight="1">
      <c r="A331" s="129"/>
      <c r="B331" s="197"/>
      <c r="C331" s="132"/>
      <c r="D331" s="132"/>
      <c r="E331" s="132"/>
      <c r="F331" s="131"/>
      <c r="G331" s="131"/>
      <c r="H331" s="131"/>
    </row>
    <row r="332" spans="1:8" s="130" customFormat="1" ht="12" customHeight="1">
      <c r="A332" s="129"/>
      <c r="B332" s="197"/>
      <c r="C332" s="132"/>
      <c r="D332" s="132"/>
      <c r="E332" s="132"/>
      <c r="F332" s="131"/>
      <c r="G332" s="131"/>
      <c r="H332" s="131"/>
    </row>
    <row r="333" spans="1:8" s="130" customFormat="1" ht="12" customHeight="1">
      <c r="A333" s="129"/>
      <c r="B333" s="197"/>
      <c r="C333" s="132"/>
      <c r="D333" s="132"/>
      <c r="E333" s="132"/>
      <c r="F333" s="131"/>
      <c r="G333" s="131"/>
      <c r="H333" s="131"/>
    </row>
    <row r="334" spans="1:8" s="130" customFormat="1" ht="12" customHeight="1">
      <c r="A334" s="129"/>
      <c r="B334" s="197"/>
      <c r="C334" s="132"/>
      <c r="D334" s="132"/>
      <c r="E334" s="132"/>
      <c r="F334" s="131"/>
      <c r="G334" s="131"/>
      <c r="H334" s="131"/>
    </row>
    <row r="335" spans="1:8" s="130" customFormat="1" ht="12" customHeight="1">
      <c r="A335" s="129"/>
      <c r="B335" s="197"/>
      <c r="C335" s="132"/>
      <c r="D335" s="132"/>
      <c r="E335" s="132"/>
      <c r="F335" s="131"/>
      <c r="G335" s="131"/>
      <c r="H335" s="131"/>
    </row>
    <row r="336" spans="1:8" s="130" customFormat="1" ht="12" customHeight="1">
      <c r="A336" s="129"/>
      <c r="B336" s="197"/>
      <c r="C336" s="132"/>
      <c r="D336" s="132"/>
      <c r="E336" s="132"/>
      <c r="F336" s="131"/>
      <c r="G336" s="131"/>
      <c r="H336" s="131"/>
    </row>
    <row r="337" spans="1:8" s="130" customFormat="1" ht="12" customHeight="1">
      <c r="A337" s="129"/>
      <c r="B337" s="197"/>
      <c r="C337" s="132"/>
      <c r="D337" s="132"/>
      <c r="E337" s="132"/>
      <c r="F337" s="131"/>
      <c r="G337" s="131"/>
      <c r="H337" s="131"/>
    </row>
    <row r="338" spans="1:8" s="130" customFormat="1" ht="12" customHeight="1">
      <c r="A338" s="129"/>
      <c r="B338" s="197"/>
      <c r="C338" s="132"/>
      <c r="D338" s="132"/>
      <c r="E338" s="132"/>
      <c r="F338" s="131"/>
      <c r="G338" s="131"/>
      <c r="H338" s="131"/>
    </row>
    <row r="339" spans="1:8" s="130" customFormat="1" ht="12" customHeight="1">
      <c r="A339" s="129"/>
      <c r="B339" s="197"/>
      <c r="C339" s="132"/>
      <c r="D339" s="132"/>
      <c r="E339" s="132"/>
      <c r="F339" s="131"/>
      <c r="G339" s="131"/>
      <c r="H339" s="131"/>
    </row>
    <row r="340" spans="1:8" s="130" customFormat="1" ht="12" customHeight="1">
      <c r="A340" s="129"/>
      <c r="B340" s="197"/>
      <c r="C340" s="132"/>
      <c r="D340" s="132"/>
      <c r="E340" s="132"/>
      <c r="F340" s="131"/>
      <c r="G340" s="131"/>
      <c r="H340" s="131"/>
    </row>
    <row r="341" spans="1:8" s="130" customFormat="1" ht="12" customHeight="1">
      <c r="A341" s="129"/>
      <c r="B341" s="197"/>
      <c r="C341" s="132"/>
      <c r="D341" s="132"/>
      <c r="E341" s="132"/>
      <c r="F341" s="131"/>
      <c r="G341" s="131"/>
      <c r="H341" s="131"/>
    </row>
    <row r="342" spans="1:8" s="130" customFormat="1" ht="12" customHeight="1">
      <c r="A342" s="129"/>
      <c r="B342" s="197"/>
      <c r="C342" s="132"/>
      <c r="D342" s="132"/>
      <c r="E342" s="132"/>
      <c r="F342" s="131"/>
      <c r="G342" s="131"/>
      <c r="H342" s="131"/>
    </row>
    <row r="343" spans="1:8" s="130" customFormat="1" ht="12" customHeight="1">
      <c r="A343" s="129"/>
      <c r="B343" s="197"/>
      <c r="C343" s="132"/>
      <c r="D343" s="132"/>
      <c r="E343" s="132"/>
      <c r="F343" s="131"/>
      <c r="G343" s="131"/>
      <c r="H343" s="131"/>
    </row>
    <row r="344" spans="1:8" s="130" customFormat="1" ht="12" customHeight="1">
      <c r="A344" s="129"/>
      <c r="B344" s="197"/>
      <c r="C344" s="132"/>
      <c r="D344" s="132"/>
      <c r="E344" s="132"/>
      <c r="F344" s="131"/>
      <c r="G344" s="131"/>
      <c r="H344" s="131"/>
    </row>
    <row r="345" spans="1:8" s="130" customFormat="1" ht="12" customHeight="1">
      <c r="A345" s="129"/>
      <c r="B345" s="197"/>
      <c r="C345" s="132"/>
      <c r="D345" s="132"/>
      <c r="E345" s="132"/>
      <c r="F345" s="131"/>
      <c r="G345" s="131"/>
      <c r="H345" s="131"/>
    </row>
    <row r="346" spans="1:8" s="130" customFormat="1" ht="12" customHeight="1">
      <c r="A346" s="129"/>
      <c r="B346" s="197"/>
      <c r="C346" s="132"/>
      <c r="D346" s="132"/>
      <c r="E346" s="132"/>
      <c r="F346" s="131"/>
      <c r="G346" s="131"/>
      <c r="H346" s="131"/>
    </row>
    <row r="347" spans="1:8" s="130" customFormat="1" ht="12" customHeight="1">
      <c r="A347" s="129"/>
      <c r="B347" s="197"/>
      <c r="C347" s="132"/>
      <c r="D347" s="132"/>
      <c r="E347" s="132"/>
      <c r="F347" s="131"/>
      <c r="G347" s="131"/>
      <c r="H347" s="131"/>
    </row>
    <row r="348" spans="1:8" s="130" customFormat="1" ht="12" customHeight="1">
      <c r="A348" s="129"/>
      <c r="B348" s="197"/>
      <c r="C348" s="132"/>
      <c r="D348" s="132"/>
      <c r="E348" s="132"/>
      <c r="F348" s="131"/>
      <c r="G348" s="131"/>
      <c r="H348" s="131"/>
    </row>
    <row r="349" spans="1:8" s="130" customFormat="1" ht="12" customHeight="1">
      <c r="A349" s="129"/>
      <c r="B349" s="197"/>
      <c r="C349" s="132"/>
      <c r="D349" s="132"/>
      <c r="E349" s="132"/>
      <c r="F349" s="131"/>
      <c r="G349" s="131"/>
      <c r="H349" s="131"/>
    </row>
    <row r="350" spans="1:8" s="130" customFormat="1" ht="12" customHeight="1">
      <c r="A350" s="129"/>
      <c r="B350" s="197"/>
      <c r="C350" s="132"/>
      <c r="D350" s="132"/>
      <c r="E350" s="132"/>
      <c r="F350" s="131"/>
      <c r="G350" s="131"/>
      <c r="H350" s="131"/>
    </row>
    <row r="351" spans="1:8" s="130" customFormat="1" ht="12" customHeight="1">
      <c r="A351" s="129"/>
      <c r="B351" s="197"/>
      <c r="C351" s="132"/>
      <c r="D351" s="132"/>
      <c r="E351" s="132"/>
      <c r="F351" s="131"/>
      <c r="G351" s="131"/>
      <c r="H351" s="131"/>
    </row>
    <row r="352" spans="1:8" s="130" customFormat="1" ht="12" customHeight="1">
      <c r="A352" s="129"/>
      <c r="B352" s="197"/>
      <c r="C352" s="132"/>
      <c r="D352" s="132"/>
      <c r="E352" s="132"/>
      <c r="F352" s="131"/>
      <c r="G352" s="131"/>
      <c r="H352" s="131"/>
    </row>
    <row r="353" spans="1:8" s="130" customFormat="1" ht="12" customHeight="1">
      <c r="A353" s="129"/>
      <c r="B353" s="197"/>
      <c r="C353" s="132"/>
      <c r="D353" s="132"/>
      <c r="E353" s="132"/>
      <c r="F353" s="131"/>
      <c r="G353" s="131"/>
      <c r="H353" s="131"/>
    </row>
    <row r="354" spans="1:8" s="130" customFormat="1" ht="12" customHeight="1">
      <c r="A354" s="129"/>
      <c r="B354" s="197"/>
      <c r="C354" s="132"/>
      <c r="D354" s="132"/>
      <c r="E354" s="132"/>
      <c r="F354" s="131"/>
      <c r="G354" s="131"/>
      <c r="H354" s="131"/>
    </row>
    <row r="355" spans="1:8" s="130" customFormat="1" ht="12" customHeight="1">
      <c r="A355" s="129"/>
      <c r="B355" s="197"/>
      <c r="C355" s="132"/>
      <c r="D355" s="132"/>
      <c r="E355" s="132"/>
      <c r="F355" s="131"/>
      <c r="G355" s="131"/>
      <c r="H355" s="131"/>
    </row>
    <row r="356" spans="1:8" s="130" customFormat="1" ht="12" customHeight="1">
      <c r="A356" s="129"/>
      <c r="B356" s="197"/>
      <c r="C356" s="132"/>
      <c r="D356" s="132"/>
      <c r="E356" s="132"/>
      <c r="F356" s="131"/>
      <c r="G356" s="131"/>
      <c r="H356" s="131"/>
    </row>
    <row r="357" spans="1:8" s="130" customFormat="1" ht="12" customHeight="1">
      <c r="A357" s="129"/>
      <c r="B357" s="197"/>
      <c r="C357" s="132"/>
      <c r="D357" s="132"/>
      <c r="E357" s="132"/>
      <c r="F357" s="131"/>
      <c r="G357" s="131"/>
      <c r="H357" s="131"/>
    </row>
    <row r="358" spans="1:8" s="130" customFormat="1" ht="12" customHeight="1">
      <c r="A358" s="129"/>
      <c r="B358" s="197"/>
      <c r="C358" s="132"/>
      <c r="D358" s="132"/>
      <c r="E358" s="132"/>
      <c r="F358" s="131"/>
      <c r="G358" s="131"/>
      <c r="H358" s="131"/>
    </row>
    <row r="359" spans="1:8" s="130" customFormat="1" ht="12" customHeight="1">
      <c r="A359" s="129"/>
      <c r="B359" s="197"/>
      <c r="C359" s="132"/>
      <c r="D359" s="132"/>
      <c r="E359" s="132"/>
      <c r="F359" s="131"/>
      <c r="G359" s="131"/>
      <c r="H359" s="131"/>
    </row>
    <row r="360" spans="1:8" s="130" customFormat="1" ht="12" customHeight="1">
      <c r="A360" s="129"/>
      <c r="B360" s="197"/>
      <c r="C360" s="132"/>
      <c r="D360" s="132"/>
      <c r="E360" s="132"/>
      <c r="F360" s="131"/>
      <c r="G360" s="131"/>
      <c r="H360" s="131"/>
    </row>
    <row r="361" spans="1:8" s="130" customFormat="1" ht="12" customHeight="1">
      <c r="A361" s="129"/>
      <c r="B361" s="197"/>
      <c r="C361" s="132"/>
      <c r="D361" s="132"/>
      <c r="E361" s="132"/>
      <c r="F361" s="131"/>
      <c r="G361" s="131"/>
      <c r="H361" s="131"/>
    </row>
    <row r="362" spans="1:8" s="130" customFormat="1" ht="12" customHeight="1">
      <c r="A362" s="129"/>
      <c r="B362" s="197"/>
      <c r="C362" s="132"/>
      <c r="D362" s="132"/>
      <c r="E362" s="132"/>
      <c r="F362" s="131"/>
      <c r="G362" s="131"/>
      <c r="H362" s="131"/>
    </row>
    <row r="363" spans="1:8" s="130" customFormat="1" ht="12" customHeight="1">
      <c r="A363" s="129"/>
      <c r="B363" s="197"/>
      <c r="C363" s="132"/>
      <c r="D363" s="132"/>
      <c r="E363" s="132"/>
      <c r="F363" s="131"/>
      <c r="G363" s="131"/>
      <c r="H363" s="131"/>
    </row>
    <row r="364" spans="1:8" s="130" customFormat="1" ht="12" customHeight="1">
      <c r="A364" s="129"/>
      <c r="B364" s="197"/>
      <c r="C364" s="132"/>
      <c r="D364" s="132"/>
      <c r="E364" s="132"/>
      <c r="F364" s="131"/>
      <c r="G364" s="131"/>
      <c r="H364" s="131"/>
    </row>
    <row r="365" spans="1:8" s="130" customFormat="1" ht="12" customHeight="1">
      <c r="A365" s="129"/>
      <c r="B365" s="197"/>
      <c r="C365" s="132"/>
      <c r="D365" s="132"/>
      <c r="E365" s="132"/>
      <c r="F365" s="131"/>
      <c r="G365" s="131"/>
      <c r="H365" s="131"/>
    </row>
    <row r="366" spans="1:8" s="130" customFormat="1" ht="12" customHeight="1">
      <c r="A366" s="129"/>
      <c r="B366" s="197"/>
      <c r="C366" s="132"/>
      <c r="D366" s="132"/>
      <c r="E366" s="132"/>
      <c r="F366" s="131"/>
      <c r="G366" s="131"/>
      <c r="H366" s="131"/>
    </row>
    <row r="367" spans="1:8" s="130" customFormat="1" ht="12" customHeight="1">
      <c r="A367" s="129"/>
      <c r="B367" s="197"/>
      <c r="C367" s="132"/>
      <c r="D367" s="132"/>
      <c r="E367" s="132"/>
      <c r="F367" s="131"/>
      <c r="G367" s="131"/>
      <c r="H367" s="131"/>
    </row>
    <row r="368" spans="1:8" s="130" customFormat="1" ht="12" customHeight="1">
      <c r="A368" s="129"/>
      <c r="B368" s="197"/>
      <c r="C368" s="132"/>
      <c r="D368" s="132"/>
      <c r="E368" s="132"/>
      <c r="F368" s="131"/>
      <c r="G368" s="131"/>
      <c r="H368" s="131"/>
    </row>
    <row r="369" spans="1:8" s="130" customFormat="1" ht="12" customHeight="1">
      <c r="A369" s="129"/>
      <c r="B369" s="197"/>
      <c r="C369" s="132"/>
      <c r="D369" s="132"/>
      <c r="E369" s="132"/>
      <c r="F369" s="131"/>
      <c r="G369" s="131"/>
      <c r="H369" s="131"/>
    </row>
    <row r="370" spans="1:8" s="130" customFormat="1" ht="12" customHeight="1">
      <c r="A370" s="129"/>
      <c r="B370" s="197"/>
      <c r="C370" s="132"/>
      <c r="D370" s="132"/>
      <c r="E370" s="132"/>
      <c r="F370" s="131"/>
      <c r="G370" s="131"/>
      <c r="H370" s="131"/>
    </row>
    <row r="371" spans="1:8" s="130" customFormat="1" ht="12" customHeight="1">
      <c r="A371" s="129"/>
      <c r="B371" s="197"/>
      <c r="C371" s="132"/>
      <c r="D371" s="132"/>
      <c r="E371" s="132"/>
      <c r="F371" s="131"/>
      <c r="G371" s="131"/>
      <c r="H371" s="131"/>
    </row>
    <row r="372" spans="1:8" s="130" customFormat="1" ht="12" customHeight="1">
      <c r="A372" s="129"/>
      <c r="B372" s="197"/>
      <c r="C372" s="132"/>
      <c r="D372" s="132"/>
      <c r="E372" s="132"/>
      <c r="F372" s="131"/>
      <c r="G372" s="131"/>
      <c r="H372" s="131"/>
    </row>
    <row r="373" spans="1:8" s="130" customFormat="1" ht="12" customHeight="1">
      <c r="A373" s="129"/>
      <c r="B373" s="197"/>
      <c r="C373" s="132"/>
      <c r="D373" s="132"/>
      <c r="E373" s="132"/>
      <c r="F373" s="131"/>
      <c r="G373" s="131"/>
      <c r="H373" s="131"/>
    </row>
    <row r="374" spans="1:8" s="130" customFormat="1" ht="12" customHeight="1">
      <c r="A374" s="129"/>
      <c r="B374" s="197"/>
      <c r="C374" s="132"/>
      <c r="D374" s="132"/>
      <c r="E374" s="132"/>
      <c r="F374" s="131"/>
      <c r="G374" s="131"/>
      <c r="H374" s="131"/>
    </row>
    <row r="375" spans="1:8" s="130" customFormat="1" ht="12" customHeight="1">
      <c r="A375" s="129"/>
      <c r="B375" s="197"/>
      <c r="C375" s="132"/>
      <c r="D375" s="132"/>
      <c r="E375" s="132"/>
      <c r="F375" s="131"/>
      <c r="G375" s="131"/>
      <c r="H375" s="131"/>
    </row>
    <row r="376" spans="1:8" s="130" customFormat="1" ht="12" customHeight="1">
      <c r="A376" s="129"/>
      <c r="B376" s="197"/>
      <c r="C376" s="132"/>
      <c r="D376" s="132"/>
      <c r="E376" s="132"/>
      <c r="F376" s="131"/>
      <c r="G376" s="131"/>
      <c r="H376" s="131"/>
    </row>
    <row r="377" spans="1:8" s="130" customFormat="1" ht="12" customHeight="1">
      <c r="A377" s="129"/>
      <c r="B377" s="197"/>
      <c r="C377" s="132"/>
      <c r="D377" s="132"/>
      <c r="E377" s="132"/>
      <c r="F377" s="131"/>
      <c r="G377" s="131"/>
      <c r="H377" s="131"/>
    </row>
    <row r="378" spans="1:8" s="130" customFormat="1" ht="12" customHeight="1">
      <c r="A378" s="129"/>
      <c r="B378" s="197"/>
      <c r="C378" s="132"/>
      <c r="D378" s="132"/>
      <c r="E378" s="132"/>
      <c r="F378" s="131"/>
      <c r="G378" s="131"/>
      <c r="H378" s="131"/>
    </row>
    <row r="379" spans="1:8" s="130" customFormat="1" ht="12" customHeight="1">
      <c r="A379" s="129"/>
      <c r="B379" s="197"/>
      <c r="C379" s="132"/>
      <c r="D379" s="132"/>
      <c r="E379" s="132"/>
      <c r="F379" s="131"/>
      <c r="G379" s="131"/>
      <c r="H379" s="131"/>
    </row>
    <row r="380" spans="1:8" s="130" customFormat="1" ht="12" customHeight="1">
      <c r="A380" s="129"/>
      <c r="B380" s="197"/>
      <c r="C380" s="132"/>
      <c r="D380" s="132"/>
      <c r="E380" s="132"/>
      <c r="F380" s="131"/>
      <c r="G380" s="131"/>
      <c r="H380" s="131"/>
    </row>
    <row r="381" spans="1:8" s="130" customFormat="1" ht="12" customHeight="1">
      <c r="A381" s="129"/>
      <c r="B381" s="197"/>
      <c r="C381" s="132"/>
      <c r="D381" s="132"/>
      <c r="E381" s="132"/>
      <c r="F381" s="131"/>
      <c r="G381" s="131"/>
      <c r="H381" s="131"/>
    </row>
    <row r="382" spans="1:8" s="130" customFormat="1" ht="12" customHeight="1">
      <c r="A382" s="129"/>
      <c r="B382" s="197"/>
      <c r="C382" s="132"/>
      <c r="D382" s="132"/>
      <c r="E382" s="132"/>
      <c r="F382" s="131"/>
      <c r="G382" s="131"/>
      <c r="H382" s="131"/>
    </row>
    <row r="383" spans="1:8" s="130" customFormat="1" ht="12" customHeight="1">
      <c r="A383" s="129"/>
      <c r="B383" s="197"/>
      <c r="C383" s="132"/>
      <c r="D383" s="132"/>
      <c r="E383" s="132"/>
      <c r="F383" s="131"/>
      <c r="G383" s="131"/>
      <c r="H383" s="131"/>
    </row>
    <row r="384" spans="1:8" s="130" customFormat="1" ht="12" customHeight="1">
      <c r="A384" s="129"/>
      <c r="B384" s="197"/>
      <c r="C384" s="132"/>
      <c r="D384" s="132"/>
      <c r="E384" s="132"/>
      <c r="F384" s="131"/>
      <c r="G384" s="131"/>
      <c r="H384" s="131"/>
    </row>
    <row r="385" spans="1:8" s="130" customFormat="1" ht="12" customHeight="1">
      <c r="A385" s="129"/>
      <c r="B385" s="197"/>
      <c r="C385" s="132"/>
      <c r="D385" s="132"/>
      <c r="E385" s="132"/>
      <c r="F385" s="131"/>
      <c r="G385" s="131"/>
      <c r="H385" s="131"/>
    </row>
    <row r="386" spans="1:8" s="130" customFormat="1" ht="12" customHeight="1">
      <c r="A386" s="129"/>
      <c r="B386" s="197"/>
      <c r="C386" s="132"/>
      <c r="D386" s="132"/>
      <c r="E386" s="132"/>
      <c r="F386" s="131"/>
      <c r="G386" s="131"/>
      <c r="H386" s="131"/>
    </row>
    <row r="387" spans="1:8" s="130" customFormat="1" ht="12" customHeight="1">
      <c r="A387" s="129"/>
      <c r="B387" s="197"/>
      <c r="C387" s="132"/>
      <c r="D387" s="132"/>
      <c r="E387" s="132"/>
      <c r="F387" s="131"/>
      <c r="G387" s="131"/>
      <c r="H387" s="131"/>
    </row>
    <row r="388" spans="1:8" s="130" customFormat="1" ht="12" customHeight="1">
      <c r="A388" s="129"/>
      <c r="B388" s="197"/>
      <c r="C388" s="132"/>
      <c r="D388" s="132"/>
      <c r="E388" s="132"/>
      <c r="F388" s="131"/>
      <c r="G388" s="131"/>
      <c r="H388" s="131"/>
    </row>
    <row r="389" spans="1:8" s="130" customFormat="1" ht="12" customHeight="1">
      <c r="A389" s="129"/>
      <c r="B389" s="197"/>
      <c r="C389" s="132"/>
      <c r="D389" s="132"/>
      <c r="E389" s="132"/>
      <c r="F389" s="131"/>
      <c r="G389" s="131"/>
      <c r="H389" s="131"/>
    </row>
    <row r="390" spans="1:8" s="130" customFormat="1" ht="12" customHeight="1">
      <c r="A390" s="129"/>
      <c r="B390" s="197"/>
      <c r="C390" s="132"/>
      <c r="D390" s="132"/>
      <c r="E390" s="132"/>
      <c r="F390" s="131"/>
      <c r="G390" s="131"/>
      <c r="H390" s="131"/>
    </row>
    <row r="391" spans="1:8" s="130" customFormat="1" ht="12" customHeight="1">
      <c r="A391" s="129"/>
      <c r="B391" s="197"/>
      <c r="C391" s="132"/>
      <c r="D391" s="132"/>
      <c r="E391" s="132"/>
      <c r="F391" s="131"/>
      <c r="G391" s="131"/>
      <c r="H391" s="131"/>
    </row>
    <row r="392" spans="1:8" s="130" customFormat="1" ht="12" customHeight="1">
      <c r="A392" s="129"/>
      <c r="B392" s="197"/>
      <c r="C392" s="132"/>
      <c r="D392" s="132"/>
      <c r="E392" s="132"/>
      <c r="F392" s="131"/>
      <c r="G392" s="131"/>
      <c r="H392" s="131"/>
    </row>
    <row r="393" spans="1:8" s="130" customFormat="1" ht="12" customHeight="1">
      <c r="A393" s="129"/>
      <c r="B393" s="197"/>
      <c r="C393" s="132"/>
      <c r="D393" s="132"/>
      <c r="E393" s="132"/>
      <c r="F393" s="131"/>
      <c r="G393" s="131"/>
      <c r="H393" s="131"/>
    </row>
    <row r="394" spans="1:8" s="130" customFormat="1" ht="12" customHeight="1">
      <c r="A394" s="129"/>
      <c r="B394" s="197"/>
      <c r="C394" s="132"/>
      <c r="D394" s="132"/>
      <c r="E394" s="132"/>
      <c r="F394" s="131"/>
      <c r="G394" s="131"/>
      <c r="H394" s="131"/>
    </row>
    <row r="395" spans="1:8" s="130" customFormat="1" ht="12" customHeight="1">
      <c r="A395" s="129"/>
      <c r="B395" s="197"/>
      <c r="C395" s="132"/>
      <c r="D395" s="132"/>
      <c r="E395" s="132"/>
      <c r="F395" s="131"/>
      <c r="G395" s="131"/>
      <c r="H395" s="131"/>
    </row>
    <row r="396" spans="1:8" s="130" customFormat="1" ht="12" customHeight="1">
      <c r="A396" s="129"/>
      <c r="B396" s="197"/>
      <c r="C396" s="132"/>
      <c r="D396" s="132"/>
      <c r="E396" s="132"/>
      <c r="F396" s="131"/>
      <c r="G396" s="131"/>
      <c r="H396" s="131"/>
    </row>
    <row r="397" spans="1:8" s="130" customFormat="1" ht="12" customHeight="1">
      <c r="A397" s="129"/>
      <c r="B397" s="197"/>
      <c r="C397" s="132"/>
      <c r="D397" s="132"/>
      <c r="E397" s="132"/>
      <c r="F397" s="131"/>
      <c r="G397" s="131"/>
      <c r="H397" s="131"/>
    </row>
    <row r="398" spans="1:8" s="130" customFormat="1" ht="12" customHeight="1">
      <c r="A398" s="129"/>
      <c r="B398" s="197"/>
      <c r="C398" s="132"/>
      <c r="D398" s="132"/>
      <c r="E398" s="132"/>
      <c r="F398" s="131"/>
      <c r="G398" s="131"/>
      <c r="H398" s="131"/>
    </row>
    <row r="399" spans="1:8" s="130" customFormat="1" ht="12" customHeight="1">
      <c r="A399" s="129"/>
      <c r="B399" s="197"/>
      <c r="C399" s="132"/>
      <c r="D399" s="132"/>
      <c r="E399" s="132"/>
      <c r="F399" s="131"/>
      <c r="G399" s="131"/>
      <c r="H399" s="131"/>
    </row>
    <row r="400" spans="1:8" s="130" customFormat="1" ht="12" customHeight="1">
      <c r="A400" s="129"/>
      <c r="B400" s="197"/>
      <c r="C400" s="132"/>
      <c r="D400" s="132"/>
      <c r="E400" s="132"/>
      <c r="F400" s="131"/>
      <c r="G400" s="131"/>
      <c r="H400" s="131"/>
    </row>
    <row r="401" spans="1:8" s="130" customFormat="1" ht="12" customHeight="1">
      <c r="A401" s="129"/>
      <c r="B401" s="197"/>
      <c r="C401" s="132"/>
      <c r="D401" s="132"/>
      <c r="E401" s="132"/>
      <c r="F401" s="131"/>
      <c r="G401" s="131"/>
      <c r="H401" s="131"/>
    </row>
    <row r="402" spans="1:8" s="130" customFormat="1" ht="12" customHeight="1">
      <c r="A402" s="129"/>
      <c r="B402" s="197"/>
      <c r="C402" s="132"/>
      <c r="D402" s="132"/>
      <c r="E402" s="132"/>
      <c r="F402" s="131"/>
      <c r="G402" s="131"/>
      <c r="H402" s="131"/>
    </row>
    <row r="403" spans="1:8" s="130" customFormat="1" ht="12" customHeight="1">
      <c r="A403" s="129"/>
      <c r="B403" s="197"/>
      <c r="C403" s="132"/>
      <c r="D403" s="132"/>
      <c r="E403" s="132"/>
      <c r="F403" s="131"/>
      <c r="G403" s="131"/>
      <c r="H403" s="131"/>
    </row>
    <row r="404" spans="1:8" s="130" customFormat="1" ht="12" customHeight="1">
      <c r="A404" s="129"/>
      <c r="B404" s="197"/>
      <c r="C404" s="132"/>
      <c r="D404" s="132"/>
      <c r="E404" s="132"/>
      <c r="F404" s="131"/>
      <c r="G404" s="131"/>
      <c r="H404" s="131"/>
    </row>
    <row r="405" spans="1:8" s="130" customFormat="1" ht="12" customHeight="1">
      <c r="A405" s="129"/>
      <c r="B405" s="197"/>
      <c r="C405" s="132"/>
      <c r="D405" s="132"/>
      <c r="E405" s="132"/>
      <c r="F405" s="131"/>
      <c r="G405" s="131"/>
      <c r="H405" s="131"/>
    </row>
    <row r="406" spans="1:8" s="130" customFormat="1" ht="12" customHeight="1">
      <c r="A406" s="129"/>
      <c r="B406" s="197"/>
      <c r="C406" s="132"/>
      <c r="D406" s="132"/>
      <c r="E406" s="132"/>
      <c r="F406" s="131"/>
      <c r="G406" s="131"/>
      <c r="H406" s="131"/>
    </row>
    <row r="407" spans="1:8" s="130" customFormat="1" ht="12" customHeight="1">
      <c r="A407" s="129"/>
      <c r="B407" s="197"/>
      <c r="C407" s="132"/>
      <c r="D407" s="132"/>
      <c r="E407" s="132"/>
      <c r="F407" s="131"/>
      <c r="G407" s="131"/>
      <c r="H407" s="131"/>
    </row>
    <row r="408" spans="1:8" s="130" customFormat="1" ht="12" customHeight="1">
      <c r="A408" s="129"/>
      <c r="B408" s="197"/>
      <c r="C408" s="132"/>
      <c r="D408" s="132"/>
      <c r="E408" s="132"/>
      <c r="F408" s="131"/>
      <c r="G408" s="131"/>
      <c r="H408" s="131"/>
    </row>
    <row r="409" spans="1:8" s="130" customFormat="1" ht="12" customHeight="1">
      <c r="A409" s="129"/>
      <c r="B409" s="197"/>
      <c r="C409" s="132"/>
      <c r="D409" s="132"/>
      <c r="E409" s="132"/>
      <c r="F409" s="131"/>
      <c r="G409" s="131"/>
      <c r="H409" s="131"/>
    </row>
    <row r="410" spans="1:8" s="130" customFormat="1" ht="12" customHeight="1">
      <c r="A410" s="129"/>
      <c r="B410" s="197"/>
      <c r="C410" s="132"/>
      <c r="D410" s="132"/>
      <c r="E410" s="132"/>
      <c r="F410" s="131"/>
      <c r="G410" s="131"/>
      <c r="H410" s="131"/>
    </row>
    <row r="411" spans="1:8" s="130" customFormat="1" ht="12" customHeight="1">
      <c r="A411" s="129"/>
      <c r="B411" s="197"/>
      <c r="C411" s="132"/>
      <c r="D411" s="132"/>
      <c r="E411" s="132"/>
      <c r="F411" s="131"/>
      <c r="G411" s="131"/>
      <c r="H411" s="131"/>
    </row>
    <row r="412" spans="1:8" s="130" customFormat="1" ht="12" customHeight="1">
      <c r="A412" s="129"/>
      <c r="B412" s="197"/>
      <c r="C412" s="132"/>
      <c r="D412" s="132"/>
      <c r="E412" s="132"/>
      <c r="F412" s="131"/>
      <c r="G412" s="131"/>
      <c r="H412" s="131"/>
    </row>
    <row r="413" spans="1:8" s="130" customFormat="1" ht="12" customHeight="1">
      <c r="A413" s="129"/>
      <c r="B413" s="197"/>
      <c r="C413" s="132"/>
      <c r="D413" s="132"/>
      <c r="E413" s="132"/>
      <c r="F413" s="131"/>
      <c r="G413" s="131"/>
      <c r="H413" s="131"/>
    </row>
    <row r="414" spans="1:8" s="130" customFormat="1" ht="12" customHeight="1">
      <c r="A414" s="129"/>
      <c r="B414" s="197"/>
      <c r="C414" s="132"/>
      <c r="D414" s="132"/>
      <c r="E414" s="132"/>
      <c r="F414" s="131"/>
      <c r="G414" s="131"/>
      <c r="H414" s="131"/>
    </row>
    <row r="415" spans="1:8" s="130" customFormat="1" ht="12" customHeight="1">
      <c r="A415" s="129"/>
      <c r="B415" s="197"/>
      <c r="C415" s="132"/>
      <c r="D415" s="132"/>
      <c r="E415" s="132"/>
      <c r="F415" s="131"/>
      <c r="G415" s="131"/>
      <c r="H415" s="131"/>
    </row>
    <row r="416" spans="1:8" s="130" customFormat="1" ht="12" customHeight="1">
      <c r="A416" s="129"/>
      <c r="B416" s="197"/>
      <c r="C416" s="132"/>
      <c r="D416" s="132"/>
      <c r="E416" s="132"/>
      <c r="F416" s="131"/>
      <c r="G416" s="131"/>
      <c r="H416" s="131"/>
    </row>
    <row r="417" spans="1:8" s="130" customFormat="1" ht="12" customHeight="1">
      <c r="A417" s="129"/>
      <c r="B417" s="197"/>
      <c r="C417" s="132"/>
      <c r="D417" s="132"/>
      <c r="E417" s="132"/>
      <c r="F417" s="131"/>
      <c r="G417" s="131"/>
      <c r="H417" s="131"/>
    </row>
    <row r="418" spans="1:8" s="130" customFormat="1" ht="12" customHeight="1">
      <c r="A418" s="129"/>
      <c r="B418" s="197"/>
      <c r="C418" s="132"/>
      <c r="D418" s="132"/>
      <c r="E418" s="132"/>
      <c r="F418" s="131"/>
      <c r="G418" s="131"/>
      <c r="H418" s="131"/>
    </row>
    <row r="419" spans="1:8" s="130" customFormat="1" ht="12" customHeight="1">
      <c r="A419" s="129"/>
      <c r="B419" s="197"/>
      <c r="C419" s="132"/>
      <c r="D419" s="132"/>
      <c r="E419" s="132"/>
      <c r="F419" s="131"/>
      <c r="G419" s="131"/>
      <c r="H419" s="131"/>
    </row>
    <row r="420" spans="1:8" s="130" customFormat="1" ht="12" customHeight="1">
      <c r="A420" s="129"/>
      <c r="B420" s="197"/>
      <c r="C420" s="132"/>
      <c r="D420" s="132"/>
      <c r="E420" s="132"/>
      <c r="F420" s="131"/>
      <c r="G420" s="131"/>
      <c r="H420" s="131"/>
    </row>
    <row r="421" spans="1:8" s="130" customFormat="1" ht="12" customHeight="1">
      <c r="A421" s="129"/>
      <c r="B421" s="197"/>
      <c r="C421" s="132"/>
      <c r="D421" s="132"/>
      <c r="E421" s="132"/>
      <c r="F421" s="131"/>
      <c r="G421" s="131"/>
      <c r="H421" s="131"/>
    </row>
    <row r="422" spans="1:8" s="130" customFormat="1" ht="12" customHeight="1">
      <c r="A422" s="129"/>
      <c r="B422" s="197"/>
      <c r="C422" s="132"/>
      <c r="D422" s="132"/>
      <c r="E422" s="132"/>
      <c r="F422" s="131"/>
      <c r="G422" s="131"/>
      <c r="H422" s="131"/>
    </row>
    <row r="423" spans="1:8" s="130" customFormat="1" ht="12" customHeight="1">
      <c r="A423" s="129"/>
      <c r="B423" s="197"/>
      <c r="C423" s="132"/>
      <c r="D423" s="132"/>
      <c r="E423" s="132"/>
      <c r="F423" s="131"/>
      <c r="G423" s="131"/>
      <c r="H423" s="131"/>
    </row>
    <row r="424" spans="1:8" s="130" customFormat="1" ht="12" customHeight="1">
      <c r="A424" s="129"/>
      <c r="B424" s="197"/>
      <c r="C424" s="132"/>
      <c r="D424" s="132"/>
      <c r="E424" s="132"/>
      <c r="F424" s="131"/>
      <c r="G424" s="131"/>
      <c r="H424" s="131"/>
    </row>
    <row r="425" spans="1:8" s="130" customFormat="1" ht="12" customHeight="1">
      <c r="A425" s="129"/>
      <c r="B425" s="197"/>
      <c r="C425" s="132"/>
      <c r="D425" s="132"/>
      <c r="E425" s="132"/>
      <c r="F425" s="131"/>
      <c r="G425" s="131"/>
      <c r="H425" s="131"/>
    </row>
    <row r="426" spans="1:8" s="130" customFormat="1" ht="12" customHeight="1">
      <c r="A426" s="129"/>
      <c r="B426" s="197"/>
      <c r="C426" s="132"/>
      <c r="D426" s="132"/>
      <c r="E426" s="132"/>
      <c r="F426" s="131"/>
      <c r="G426" s="131"/>
      <c r="H426" s="131"/>
    </row>
    <row r="427" spans="1:8" s="130" customFormat="1" ht="12" customHeight="1">
      <c r="A427" s="129"/>
      <c r="B427" s="197"/>
      <c r="C427" s="132"/>
      <c r="D427" s="132"/>
      <c r="E427" s="132"/>
      <c r="F427" s="131"/>
      <c r="G427" s="131"/>
      <c r="H427" s="131"/>
    </row>
    <row r="428" spans="1:8" s="130" customFormat="1" ht="12" customHeight="1">
      <c r="A428" s="129"/>
      <c r="B428" s="197"/>
      <c r="C428" s="132"/>
      <c r="D428" s="132"/>
      <c r="E428" s="132"/>
      <c r="F428" s="131"/>
      <c r="G428" s="131"/>
      <c r="H428" s="131"/>
    </row>
    <row r="429" spans="1:8" s="130" customFormat="1" ht="12" customHeight="1">
      <c r="A429" s="129"/>
      <c r="B429" s="197"/>
      <c r="C429" s="132"/>
      <c r="D429" s="132"/>
      <c r="E429" s="132"/>
      <c r="F429" s="131"/>
      <c r="G429" s="131"/>
      <c r="H429" s="131"/>
    </row>
    <row r="430" spans="1:8" s="130" customFormat="1" ht="12" customHeight="1">
      <c r="A430" s="129"/>
      <c r="B430" s="197"/>
      <c r="C430" s="132"/>
      <c r="D430" s="132"/>
      <c r="E430" s="132"/>
      <c r="F430" s="131"/>
      <c r="G430" s="131"/>
      <c r="H430" s="131"/>
    </row>
    <row r="431" spans="1:8" s="130" customFormat="1" ht="12" customHeight="1">
      <c r="A431" s="129"/>
      <c r="B431" s="197"/>
      <c r="C431" s="132"/>
      <c r="D431" s="132"/>
      <c r="E431" s="132"/>
      <c r="F431" s="131"/>
      <c r="G431" s="131"/>
      <c r="H431" s="131"/>
    </row>
    <row r="432" spans="1:8" s="130" customFormat="1" ht="12" customHeight="1">
      <c r="A432" s="129"/>
      <c r="B432" s="197"/>
      <c r="C432" s="132"/>
      <c r="D432" s="132"/>
      <c r="E432" s="132"/>
      <c r="F432" s="131"/>
      <c r="G432" s="131"/>
      <c r="H432" s="131"/>
    </row>
    <row r="433" spans="1:8" s="130" customFormat="1" ht="12" customHeight="1">
      <c r="A433" s="129"/>
      <c r="B433" s="197"/>
      <c r="C433" s="132"/>
      <c r="D433" s="132"/>
      <c r="E433" s="132"/>
      <c r="F433" s="131"/>
      <c r="G433" s="131"/>
      <c r="H433" s="131"/>
    </row>
    <row r="434" spans="1:8" s="130" customFormat="1" ht="12" customHeight="1">
      <c r="A434" s="129"/>
      <c r="B434" s="197"/>
      <c r="C434" s="132"/>
      <c r="D434" s="132"/>
      <c r="E434" s="132"/>
      <c r="F434" s="131"/>
      <c r="G434" s="131"/>
      <c r="H434" s="131"/>
    </row>
    <row r="435" spans="1:8" s="130" customFormat="1" ht="12" customHeight="1">
      <c r="A435" s="129"/>
      <c r="B435" s="197"/>
      <c r="C435" s="132"/>
      <c r="D435" s="132"/>
      <c r="E435" s="132"/>
      <c r="F435" s="131"/>
      <c r="G435" s="131"/>
      <c r="H435" s="131"/>
    </row>
    <row r="436" spans="1:8" s="130" customFormat="1" ht="12" customHeight="1">
      <c r="A436" s="129"/>
      <c r="B436" s="197"/>
      <c r="C436" s="132"/>
      <c r="D436" s="132"/>
      <c r="E436" s="132"/>
      <c r="F436" s="131"/>
      <c r="G436" s="131"/>
      <c r="H436" s="131"/>
    </row>
    <row r="437" spans="1:8" s="130" customFormat="1" ht="12" customHeight="1">
      <c r="A437" s="129"/>
      <c r="B437" s="197"/>
      <c r="C437" s="132"/>
      <c r="D437" s="132"/>
      <c r="E437" s="132"/>
      <c r="F437" s="131"/>
      <c r="G437" s="131"/>
      <c r="H437" s="131"/>
    </row>
    <row r="438" spans="1:8" s="130" customFormat="1" ht="12" customHeight="1">
      <c r="A438" s="129"/>
      <c r="B438" s="197"/>
      <c r="C438" s="132"/>
      <c r="D438" s="132"/>
      <c r="E438" s="132"/>
      <c r="F438" s="131"/>
      <c r="G438" s="131"/>
      <c r="H438" s="131"/>
    </row>
    <row r="439" spans="1:8" s="130" customFormat="1" ht="12" customHeight="1">
      <c r="A439" s="129"/>
      <c r="B439" s="197"/>
      <c r="C439" s="132"/>
      <c r="D439" s="132"/>
      <c r="E439" s="132"/>
      <c r="F439" s="131"/>
      <c r="G439" s="131"/>
      <c r="H439" s="131"/>
    </row>
    <row r="440" spans="1:8" s="130" customFormat="1" ht="12" customHeight="1">
      <c r="A440" s="129"/>
      <c r="B440" s="197"/>
      <c r="C440" s="132"/>
      <c r="D440" s="132"/>
      <c r="E440" s="132"/>
      <c r="F440" s="131"/>
      <c r="G440" s="131"/>
      <c r="H440" s="131"/>
    </row>
    <row r="441" spans="1:8" s="130" customFormat="1" ht="12" customHeight="1">
      <c r="A441" s="129"/>
      <c r="B441" s="197"/>
      <c r="C441" s="132"/>
      <c r="D441" s="132"/>
      <c r="E441" s="132"/>
      <c r="F441" s="131"/>
      <c r="G441" s="131"/>
      <c r="H441" s="131"/>
    </row>
    <row r="442" spans="1:8" s="130" customFormat="1" ht="12" customHeight="1">
      <c r="A442" s="129"/>
      <c r="B442" s="197"/>
      <c r="C442" s="132"/>
      <c r="D442" s="132"/>
      <c r="E442" s="132"/>
      <c r="F442" s="131"/>
      <c r="G442" s="131"/>
      <c r="H442" s="131"/>
    </row>
    <row r="443" spans="1:8" s="130" customFormat="1" ht="12" customHeight="1">
      <c r="A443" s="129"/>
      <c r="B443" s="197"/>
      <c r="C443" s="132"/>
      <c r="D443" s="132"/>
      <c r="E443" s="132"/>
      <c r="F443" s="131"/>
      <c r="G443" s="131"/>
      <c r="H443" s="131"/>
    </row>
    <row r="444" spans="1:8" s="130" customFormat="1" ht="12" customHeight="1">
      <c r="A444" s="129"/>
      <c r="B444" s="197"/>
      <c r="C444" s="132"/>
      <c r="D444" s="132"/>
      <c r="E444" s="132"/>
      <c r="F444" s="131"/>
      <c r="G444" s="131"/>
      <c r="H444" s="131"/>
    </row>
    <row r="445" spans="1:8" s="130" customFormat="1" ht="12" customHeight="1">
      <c r="A445" s="129"/>
      <c r="B445" s="197"/>
      <c r="C445" s="132"/>
      <c r="D445" s="132"/>
      <c r="E445" s="132"/>
      <c r="F445" s="131"/>
      <c r="G445" s="131"/>
      <c r="H445" s="131"/>
    </row>
    <row r="446" spans="1:8" s="130" customFormat="1" ht="12" customHeight="1">
      <c r="A446" s="129"/>
      <c r="B446" s="197"/>
      <c r="C446" s="132"/>
      <c r="D446" s="132"/>
      <c r="E446" s="132"/>
      <c r="F446" s="131"/>
      <c r="G446" s="131"/>
      <c r="H446" s="131"/>
    </row>
    <row r="447" spans="1:8" s="130" customFormat="1" ht="12" customHeight="1">
      <c r="A447" s="129"/>
      <c r="B447" s="197"/>
      <c r="C447" s="132"/>
      <c r="D447" s="132"/>
      <c r="E447" s="132"/>
      <c r="F447" s="131"/>
      <c r="G447" s="131"/>
      <c r="H447" s="131"/>
    </row>
    <row r="448" spans="1:8" s="130" customFormat="1" ht="12" customHeight="1">
      <c r="A448" s="129"/>
      <c r="B448" s="197"/>
      <c r="C448" s="132"/>
      <c r="D448" s="132"/>
      <c r="E448" s="132"/>
      <c r="F448" s="131"/>
      <c r="G448" s="131"/>
      <c r="H448" s="131"/>
    </row>
    <row r="449" spans="1:8" s="130" customFormat="1" ht="12" customHeight="1">
      <c r="A449" s="129"/>
      <c r="B449" s="197"/>
      <c r="C449" s="132"/>
      <c r="D449" s="132"/>
      <c r="E449" s="132"/>
      <c r="F449" s="131"/>
      <c r="G449" s="131"/>
      <c r="H449" s="131"/>
    </row>
    <row r="450" spans="1:8" s="130" customFormat="1" ht="12" customHeight="1">
      <c r="A450" s="129"/>
      <c r="B450" s="197"/>
      <c r="C450" s="132"/>
      <c r="D450" s="132"/>
      <c r="E450" s="132"/>
      <c r="F450" s="131"/>
      <c r="G450" s="131"/>
      <c r="H450" s="131"/>
    </row>
    <row r="451" spans="1:8" s="130" customFormat="1" ht="12" customHeight="1">
      <c r="A451" s="129"/>
      <c r="B451" s="197"/>
      <c r="C451" s="132"/>
      <c r="D451" s="132"/>
      <c r="E451" s="132"/>
      <c r="F451" s="131"/>
      <c r="G451" s="131"/>
      <c r="H451" s="131"/>
    </row>
    <row r="452" spans="1:8" s="130" customFormat="1" ht="12" customHeight="1">
      <c r="A452" s="129"/>
      <c r="B452" s="197"/>
      <c r="C452" s="132"/>
      <c r="D452" s="132"/>
      <c r="E452" s="132"/>
      <c r="F452" s="131"/>
      <c r="G452" s="131"/>
      <c r="H452" s="131"/>
    </row>
    <row r="453" spans="1:8" s="130" customFormat="1" ht="12" customHeight="1">
      <c r="A453" s="129"/>
      <c r="B453" s="197"/>
      <c r="C453" s="132"/>
      <c r="D453" s="132"/>
      <c r="E453" s="132"/>
      <c r="F453" s="131"/>
      <c r="G453" s="131"/>
      <c r="H453" s="131"/>
    </row>
    <row r="454" spans="1:8" s="130" customFormat="1" ht="12" customHeight="1">
      <c r="A454" s="129"/>
      <c r="B454" s="197"/>
      <c r="C454" s="132"/>
      <c r="D454" s="132"/>
      <c r="E454" s="132"/>
      <c r="F454" s="131"/>
      <c r="G454" s="131"/>
      <c r="H454" s="131"/>
    </row>
    <row r="455" spans="1:8" s="130" customFormat="1" ht="12" customHeight="1">
      <c r="A455" s="129"/>
      <c r="B455" s="197"/>
      <c r="C455" s="132"/>
      <c r="D455" s="132"/>
      <c r="E455" s="132"/>
      <c r="F455" s="131"/>
      <c r="G455" s="131"/>
      <c r="H455" s="131"/>
    </row>
    <row r="456" spans="1:8" s="130" customFormat="1" ht="12" customHeight="1">
      <c r="A456" s="129"/>
      <c r="B456" s="197"/>
      <c r="C456" s="132"/>
      <c r="D456" s="132"/>
      <c r="E456" s="132"/>
      <c r="F456" s="131"/>
      <c r="G456" s="131"/>
      <c r="H456" s="131"/>
    </row>
    <row r="457" spans="1:8" s="130" customFormat="1" ht="12" customHeight="1">
      <c r="A457" s="129"/>
      <c r="B457" s="197"/>
      <c r="C457" s="132"/>
      <c r="D457" s="132"/>
      <c r="E457" s="132"/>
      <c r="F457" s="131"/>
      <c r="G457" s="131"/>
      <c r="H457" s="131"/>
    </row>
    <row r="458" spans="1:8" s="130" customFormat="1" ht="12" customHeight="1">
      <c r="A458" s="129"/>
      <c r="B458" s="197"/>
      <c r="C458" s="132"/>
      <c r="D458" s="132"/>
      <c r="E458" s="132"/>
      <c r="F458" s="131"/>
      <c r="G458" s="131"/>
      <c r="H458" s="131"/>
    </row>
    <row r="459" spans="1:8" s="130" customFormat="1" ht="12" customHeight="1">
      <c r="A459" s="129"/>
      <c r="B459" s="197"/>
      <c r="C459" s="132"/>
      <c r="D459" s="132"/>
      <c r="E459" s="132"/>
      <c r="F459" s="131"/>
      <c r="G459" s="131"/>
      <c r="H459" s="131"/>
    </row>
    <row r="460" spans="1:8" s="130" customFormat="1" ht="12" customHeight="1">
      <c r="A460" s="129"/>
      <c r="B460" s="197"/>
      <c r="C460" s="132"/>
      <c r="D460" s="132"/>
      <c r="E460" s="132"/>
      <c r="F460" s="131"/>
      <c r="G460" s="131"/>
      <c r="H460" s="131"/>
    </row>
    <row r="461" spans="1:8" s="130" customFormat="1" ht="12" customHeight="1">
      <c r="A461" s="129"/>
      <c r="B461" s="197"/>
      <c r="C461" s="132"/>
      <c r="D461" s="132"/>
      <c r="E461" s="132"/>
      <c r="F461" s="131"/>
      <c r="G461" s="131"/>
      <c r="H461" s="131"/>
    </row>
    <row r="462" spans="1:8" s="130" customFormat="1" ht="12" customHeight="1">
      <c r="A462" s="129"/>
      <c r="B462" s="197"/>
      <c r="C462" s="132"/>
      <c r="D462" s="132"/>
      <c r="E462" s="132"/>
      <c r="F462" s="131"/>
      <c r="G462" s="131"/>
      <c r="H462" s="131"/>
    </row>
    <row r="463" spans="1:8" s="130" customFormat="1" ht="12" customHeight="1">
      <c r="A463" s="129"/>
      <c r="B463" s="197"/>
      <c r="C463" s="132"/>
      <c r="D463" s="132"/>
      <c r="E463" s="132"/>
      <c r="F463" s="131"/>
      <c r="G463" s="131"/>
      <c r="H463" s="131"/>
    </row>
    <row r="464" spans="1:8" s="130" customFormat="1" ht="12" customHeight="1">
      <c r="A464" s="129"/>
      <c r="B464" s="197"/>
      <c r="C464" s="132"/>
      <c r="D464" s="132"/>
      <c r="E464" s="132"/>
      <c r="F464" s="131"/>
      <c r="G464" s="131"/>
      <c r="H464" s="131"/>
    </row>
    <row r="465" spans="1:8" s="130" customFormat="1" ht="12" customHeight="1">
      <c r="A465" s="129"/>
      <c r="B465" s="197"/>
      <c r="C465" s="132"/>
      <c r="D465" s="132"/>
      <c r="E465" s="132"/>
      <c r="F465" s="131"/>
      <c r="G465" s="131"/>
      <c r="H465" s="131"/>
    </row>
    <row r="466" spans="1:8" s="130" customFormat="1" ht="12" customHeight="1">
      <c r="A466" s="129"/>
      <c r="B466" s="197"/>
      <c r="C466" s="132"/>
      <c r="D466" s="132"/>
      <c r="E466" s="132"/>
      <c r="F466" s="131"/>
      <c r="G466" s="131"/>
      <c r="H466" s="131"/>
    </row>
    <row r="467" spans="1:8" s="130" customFormat="1" ht="12" customHeight="1">
      <c r="A467" s="129"/>
      <c r="B467" s="197"/>
      <c r="C467" s="132"/>
      <c r="D467" s="132"/>
      <c r="E467" s="132"/>
      <c r="F467" s="131"/>
      <c r="G467" s="131"/>
      <c r="H467" s="131"/>
    </row>
    <row r="468" spans="1:8" s="130" customFormat="1" ht="12" customHeight="1">
      <c r="A468" s="129"/>
      <c r="B468" s="197"/>
      <c r="C468" s="132"/>
      <c r="D468" s="132"/>
      <c r="E468" s="132"/>
      <c r="F468" s="131"/>
      <c r="G468" s="131"/>
      <c r="H468" s="131"/>
    </row>
    <row r="469" spans="1:8" s="130" customFormat="1" ht="12" customHeight="1">
      <c r="A469" s="129"/>
      <c r="B469" s="197"/>
      <c r="C469" s="132"/>
      <c r="D469" s="132"/>
      <c r="E469" s="132"/>
      <c r="F469" s="131"/>
      <c r="G469" s="131"/>
      <c r="H469" s="131"/>
    </row>
    <row r="470" spans="1:8" s="130" customFormat="1" ht="12" customHeight="1">
      <c r="A470" s="129"/>
      <c r="B470" s="197"/>
      <c r="C470" s="132"/>
      <c r="D470" s="132"/>
      <c r="E470" s="132"/>
      <c r="F470" s="131"/>
      <c r="G470" s="131"/>
      <c r="H470" s="131"/>
    </row>
    <row r="471" spans="1:8" s="130" customFormat="1" ht="12" customHeight="1">
      <c r="A471" s="129"/>
      <c r="B471" s="197"/>
      <c r="C471" s="132"/>
      <c r="D471" s="132"/>
      <c r="E471" s="132"/>
      <c r="F471" s="131"/>
      <c r="G471" s="131"/>
      <c r="H471" s="131"/>
    </row>
    <row r="472" spans="1:8" s="130" customFormat="1" ht="12" customHeight="1">
      <c r="A472" s="129"/>
      <c r="B472" s="197"/>
      <c r="C472" s="129"/>
      <c r="D472" s="129"/>
      <c r="E472" s="129"/>
      <c r="F472" s="131"/>
      <c r="G472" s="131"/>
      <c r="H472" s="131"/>
    </row>
    <row r="473" spans="1:8" s="130" customFormat="1" ht="12" customHeight="1">
      <c r="A473" s="129"/>
      <c r="B473" s="197"/>
      <c r="C473" s="129"/>
      <c r="D473" s="129"/>
      <c r="E473" s="129"/>
      <c r="F473" s="131"/>
      <c r="G473" s="131"/>
      <c r="H473" s="131"/>
    </row>
    <row r="474" spans="1:8" s="130" customFormat="1" ht="12" customHeight="1">
      <c r="A474" s="129"/>
      <c r="B474" s="197"/>
      <c r="C474" s="129"/>
      <c r="D474" s="129"/>
      <c r="E474" s="129"/>
      <c r="F474" s="131"/>
      <c r="G474" s="131"/>
      <c r="H474" s="131"/>
    </row>
    <row r="475" spans="1:8" s="130" customFormat="1" ht="12" customHeight="1">
      <c r="A475" s="129"/>
      <c r="B475" s="197"/>
      <c r="C475" s="129"/>
      <c r="D475" s="129"/>
      <c r="E475" s="129"/>
      <c r="F475" s="131"/>
      <c r="G475" s="131"/>
      <c r="H475" s="131"/>
    </row>
    <row r="476" spans="1:8" s="130" customFormat="1" ht="12" customHeight="1">
      <c r="A476" s="129"/>
      <c r="B476" s="197"/>
      <c r="C476" s="129"/>
      <c r="D476" s="129"/>
      <c r="E476" s="129"/>
      <c r="F476" s="131"/>
      <c r="G476" s="131"/>
      <c r="H476" s="131"/>
    </row>
    <row r="477" spans="1:8" s="130" customFormat="1" ht="12" customHeight="1">
      <c r="A477" s="129"/>
      <c r="B477" s="197"/>
      <c r="C477" s="129"/>
      <c r="D477" s="129"/>
      <c r="E477" s="129"/>
      <c r="F477" s="131"/>
      <c r="G477" s="131"/>
      <c r="H477" s="131"/>
    </row>
    <row r="478" spans="1:8" s="130" customFormat="1" ht="12" customHeight="1">
      <c r="A478" s="129"/>
      <c r="B478" s="197"/>
      <c r="C478" s="129"/>
      <c r="D478" s="129"/>
      <c r="E478" s="129"/>
      <c r="F478" s="131"/>
      <c r="G478" s="131"/>
      <c r="H478" s="131"/>
    </row>
    <row r="479" spans="1:8" s="130" customFormat="1" ht="12" customHeight="1">
      <c r="A479" s="129"/>
      <c r="B479" s="197"/>
      <c r="C479" s="129"/>
      <c r="D479" s="129"/>
      <c r="E479" s="129"/>
      <c r="F479" s="131"/>
      <c r="G479" s="131"/>
      <c r="H479" s="131"/>
    </row>
    <row r="480" spans="1:8" s="130" customFormat="1" ht="12" customHeight="1">
      <c r="A480" s="129"/>
      <c r="B480" s="197"/>
      <c r="C480" s="129"/>
      <c r="D480" s="129"/>
      <c r="E480" s="129"/>
      <c r="F480" s="131"/>
      <c r="G480" s="131"/>
      <c r="H480" s="131"/>
    </row>
    <row r="481" spans="1:8" s="130" customFormat="1" ht="12" customHeight="1">
      <c r="A481" s="129"/>
      <c r="B481" s="197"/>
      <c r="C481" s="129"/>
      <c r="D481" s="129"/>
      <c r="E481" s="129"/>
      <c r="F481" s="131"/>
      <c r="G481" s="131"/>
      <c r="H481" s="131"/>
    </row>
    <row r="482" spans="1:8" s="130" customFormat="1" ht="12" customHeight="1">
      <c r="A482" s="129"/>
      <c r="B482" s="197"/>
      <c r="C482" s="129"/>
      <c r="D482" s="129"/>
      <c r="E482" s="129"/>
      <c r="F482" s="131"/>
      <c r="G482" s="131"/>
      <c r="H482" s="131"/>
    </row>
    <row r="483" spans="1:8" s="130" customFormat="1" ht="12" customHeight="1">
      <c r="A483" s="129"/>
      <c r="B483" s="197"/>
      <c r="C483" s="129"/>
      <c r="D483" s="129"/>
      <c r="E483" s="129"/>
      <c r="F483" s="131"/>
      <c r="G483" s="131"/>
      <c r="H483" s="131"/>
    </row>
    <row r="484" spans="1:8" s="130" customFormat="1" ht="12" customHeight="1">
      <c r="A484" s="129"/>
      <c r="B484" s="197"/>
      <c r="C484" s="129"/>
      <c r="D484" s="129"/>
      <c r="E484" s="129"/>
      <c r="F484" s="131"/>
      <c r="G484" s="131"/>
      <c r="H484" s="131"/>
    </row>
    <row r="485" spans="1:8" s="130" customFormat="1" ht="12" customHeight="1">
      <c r="A485" s="129"/>
      <c r="B485" s="197"/>
      <c r="C485" s="129"/>
      <c r="D485" s="129"/>
      <c r="E485" s="129"/>
      <c r="F485" s="131"/>
      <c r="G485" s="131"/>
      <c r="H485" s="131"/>
    </row>
    <row r="486" spans="1:8" s="130" customFormat="1" ht="12" customHeight="1">
      <c r="A486" s="129"/>
      <c r="B486" s="197"/>
      <c r="C486" s="129"/>
      <c r="D486" s="129"/>
      <c r="E486" s="129"/>
      <c r="F486" s="131"/>
      <c r="G486" s="131"/>
      <c r="H486" s="131"/>
    </row>
    <row r="487" spans="1:8" s="130" customFormat="1" ht="12" customHeight="1">
      <c r="A487" s="129"/>
      <c r="B487" s="197"/>
      <c r="C487" s="129"/>
      <c r="D487" s="129"/>
      <c r="E487" s="129"/>
      <c r="F487" s="131"/>
      <c r="G487" s="131"/>
      <c r="H487" s="131"/>
    </row>
    <row r="488" spans="1:8" s="130" customFormat="1" ht="12" customHeight="1">
      <c r="A488" s="129"/>
      <c r="B488" s="197"/>
      <c r="C488" s="129"/>
      <c r="D488" s="129"/>
      <c r="E488" s="129"/>
      <c r="F488" s="131"/>
      <c r="G488" s="131"/>
      <c r="H488" s="131"/>
    </row>
    <row r="489" spans="1:8" s="130" customFormat="1" ht="12" customHeight="1">
      <c r="A489" s="129"/>
      <c r="B489" s="197"/>
      <c r="C489" s="129"/>
      <c r="D489" s="129"/>
      <c r="E489" s="129"/>
      <c r="F489" s="131"/>
      <c r="G489" s="131"/>
      <c r="H489" s="131"/>
    </row>
    <row r="490" spans="1:8" s="130" customFormat="1" ht="12" customHeight="1">
      <c r="A490" s="129"/>
      <c r="B490" s="197"/>
      <c r="C490" s="129"/>
      <c r="D490" s="129"/>
      <c r="E490" s="129"/>
      <c r="F490" s="131"/>
      <c r="G490" s="131"/>
      <c r="H490" s="131"/>
    </row>
    <row r="491" spans="1:8" s="130" customFormat="1" ht="12" customHeight="1">
      <c r="A491" s="129"/>
      <c r="B491" s="197"/>
      <c r="C491" s="129"/>
      <c r="D491" s="129"/>
      <c r="E491" s="129"/>
      <c r="F491" s="131"/>
      <c r="G491" s="131"/>
      <c r="H491" s="131"/>
    </row>
    <row r="492" spans="1:8" s="130" customFormat="1" ht="12" customHeight="1">
      <c r="A492" s="129"/>
      <c r="B492" s="197"/>
      <c r="C492" s="129"/>
      <c r="D492" s="129"/>
      <c r="E492" s="129"/>
      <c r="F492" s="131"/>
      <c r="G492" s="131"/>
      <c r="H492" s="131"/>
    </row>
    <row r="493" spans="1:8" s="130" customFormat="1" ht="12" customHeight="1">
      <c r="A493" s="129"/>
      <c r="B493" s="197"/>
      <c r="C493" s="129"/>
      <c r="D493" s="129"/>
      <c r="E493" s="129"/>
      <c r="F493" s="131"/>
      <c r="G493" s="131"/>
      <c r="H493" s="131"/>
    </row>
    <row r="494" spans="1:8" s="130" customFormat="1" ht="12" customHeight="1">
      <c r="A494" s="129"/>
      <c r="B494" s="197"/>
      <c r="C494" s="129"/>
      <c r="D494" s="129"/>
      <c r="E494" s="129"/>
      <c r="F494" s="131"/>
      <c r="G494" s="131"/>
      <c r="H494" s="131"/>
    </row>
    <row r="495" spans="1:8" s="130" customFormat="1" ht="12" customHeight="1">
      <c r="A495" s="129"/>
      <c r="B495" s="197"/>
      <c r="C495" s="129"/>
      <c r="D495" s="129"/>
      <c r="E495" s="129"/>
      <c r="F495" s="131"/>
      <c r="G495" s="131"/>
      <c r="H495" s="131"/>
    </row>
    <row r="496" spans="1:8" s="130" customFormat="1" ht="12" customHeight="1">
      <c r="A496" s="129"/>
      <c r="B496" s="197"/>
      <c r="C496" s="129"/>
      <c r="D496" s="129"/>
      <c r="E496" s="129"/>
      <c r="F496" s="131"/>
      <c r="G496" s="131"/>
      <c r="H496" s="131"/>
    </row>
    <row r="497" spans="1:8" s="130" customFormat="1" ht="12" customHeight="1">
      <c r="A497" s="129"/>
      <c r="B497" s="197"/>
      <c r="C497" s="129"/>
      <c r="D497" s="129"/>
      <c r="E497" s="129"/>
      <c r="F497" s="131"/>
      <c r="G497" s="131"/>
      <c r="H497" s="131"/>
    </row>
    <row r="498" spans="1:8" s="130" customFormat="1" ht="12" customHeight="1">
      <c r="A498" s="129"/>
      <c r="B498" s="197"/>
      <c r="C498" s="129"/>
      <c r="D498" s="129"/>
      <c r="E498" s="129"/>
      <c r="F498" s="131"/>
      <c r="G498" s="131"/>
      <c r="H498" s="131"/>
    </row>
    <row r="499" spans="1:8" s="130" customFormat="1" ht="12" customHeight="1">
      <c r="A499" s="129"/>
      <c r="B499" s="197"/>
      <c r="C499" s="129"/>
      <c r="D499" s="129"/>
      <c r="E499" s="129"/>
      <c r="F499" s="131"/>
      <c r="G499" s="131"/>
      <c r="H499" s="131"/>
    </row>
    <row r="500" spans="1:8" s="130" customFormat="1" ht="12" customHeight="1">
      <c r="A500" s="129"/>
      <c r="B500" s="197"/>
      <c r="C500" s="129"/>
      <c r="D500" s="129"/>
      <c r="E500" s="129"/>
      <c r="F500" s="131"/>
      <c r="G500" s="131"/>
      <c r="H500" s="131"/>
    </row>
    <row r="501" spans="1:8" s="130" customFormat="1" ht="12" customHeight="1">
      <c r="A501" s="129"/>
      <c r="B501" s="197"/>
      <c r="C501" s="129"/>
      <c r="D501" s="129"/>
      <c r="E501" s="129"/>
      <c r="F501" s="131"/>
      <c r="G501" s="131"/>
      <c r="H501" s="131"/>
    </row>
    <row r="502" spans="1:8" s="130" customFormat="1" ht="12" customHeight="1">
      <c r="A502" s="129"/>
      <c r="B502" s="197"/>
      <c r="C502" s="129"/>
      <c r="D502" s="129"/>
      <c r="E502" s="129"/>
      <c r="F502" s="131"/>
      <c r="G502" s="131"/>
      <c r="H502" s="131"/>
    </row>
    <row r="503" spans="1:8" s="130" customFormat="1" ht="12" customHeight="1">
      <c r="A503" s="129"/>
      <c r="B503" s="197"/>
      <c r="C503" s="129"/>
      <c r="D503" s="129"/>
      <c r="E503" s="129"/>
      <c r="F503" s="131"/>
      <c r="G503" s="131"/>
      <c r="H503" s="131"/>
    </row>
    <row r="504" spans="1:8" s="130" customFormat="1" ht="12" customHeight="1">
      <c r="A504" s="129"/>
      <c r="B504" s="197"/>
      <c r="C504" s="129"/>
      <c r="D504" s="129"/>
      <c r="E504" s="129"/>
      <c r="F504" s="131"/>
      <c r="G504" s="131"/>
      <c r="H504" s="131"/>
    </row>
    <row r="505" spans="1:8" s="130" customFormat="1" ht="12" customHeight="1">
      <c r="A505" s="129"/>
      <c r="B505" s="197"/>
      <c r="C505" s="129"/>
      <c r="D505" s="129"/>
      <c r="E505" s="129"/>
      <c r="F505" s="131"/>
      <c r="G505" s="131"/>
      <c r="H505" s="131"/>
    </row>
    <row r="506" spans="1:8" s="130" customFormat="1" ht="12" customHeight="1">
      <c r="A506" s="129"/>
      <c r="B506" s="197"/>
      <c r="C506" s="129"/>
      <c r="D506" s="129"/>
      <c r="E506" s="129"/>
      <c r="F506" s="131"/>
      <c r="G506" s="131"/>
      <c r="H506" s="131"/>
    </row>
    <row r="507" spans="1:8" s="130" customFormat="1" ht="12" customHeight="1">
      <c r="A507" s="129"/>
      <c r="B507" s="197"/>
      <c r="C507" s="129"/>
      <c r="D507" s="129"/>
      <c r="E507" s="129"/>
      <c r="F507" s="131"/>
      <c r="G507" s="131"/>
      <c r="H507" s="131"/>
    </row>
  </sheetData>
  <sheetProtection/>
  <mergeCells count="13">
    <mergeCell ref="C101:C108"/>
    <mergeCell ref="C5:C6"/>
    <mergeCell ref="C73:C78"/>
    <mergeCell ref="C30:C41"/>
    <mergeCell ref="B5:B6"/>
    <mergeCell ref="D5:D6"/>
    <mergeCell ref="C91:C100"/>
    <mergeCell ref="A1:H1"/>
    <mergeCell ref="A4:A6"/>
    <mergeCell ref="B4:E4"/>
    <mergeCell ref="F4:H4"/>
    <mergeCell ref="E5:E6"/>
    <mergeCell ref="F5:H5"/>
  </mergeCells>
  <printOptions horizontalCentered="1"/>
  <pageMargins left="0.3937007874015748" right="0.1968503937007874" top="0.4724409448818898" bottom="0.2755905511811024" header="0.31496062992125984" footer="0.1968503937007874"/>
  <pageSetup horizontalDpi="600" verticalDpi="600" orientation="portrait" paperSize="9" scale="60" r:id="rId1"/>
  <headerFooter alignWithMargins="0">
    <oddFooter>&amp;C&amp;N ~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5FA9C"/>
  </sheetPr>
  <dimension ref="A1:H393"/>
  <sheetViews>
    <sheetView zoomScale="85" zoomScaleNormal="85" zoomScaleSheetLayoutView="85" zoomScalePageLayoutView="0" workbookViewId="0" topLeftCell="A7">
      <selection activeCell="N16" sqref="N16"/>
    </sheetView>
  </sheetViews>
  <sheetFormatPr defaultColWidth="8.88671875" defaultRowHeight="12" customHeight="1"/>
  <cols>
    <col min="1" max="1" width="4.4453125" style="129" bestFit="1" customWidth="1"/>
    <col min="2" max="2" width="24.4453125" style="129" customWidth="1"/>
    <col min="3" max="3" width="22.3359375" style="129" customWidth="1"/>
    <col min="4" max="4" width="12.6640625" style="129" customWidth="1"/>
    <col min="5" max="5" width="11.99609375" style="129" customWidth="1"/>
    <col min="6" max="6" width="7.5546875" style="222" customWidth="1"/>
    <col min="7" max="7" width="8.4453125" style="222" customWidth="1"/>
    <col min="8" max="8" width="8.4453125" style="130" customWidth="1"/>
    <col min="9" max="16384" width="8.88671875" style="129" customWidth="1"/>
  </cols>
  <sheetData>
    <row r="1" spans="1:8" ht="33" customHeight="1">
      <c r="A1" s="361" t="s">
        <v>41</v>
      </c>
      <c r="B1" s="361"/>
      <c r="C1" s="361"/>
      <c r="D1" s="361"/>
      <c r="E1" s="361"/>
      <c r="F1" s="361"/>
      <c r="G1" s="361"/>
      <c r="H1" s="361"/>
    </row>
    <row r="2" ht="5.25" customHeight="1"/>
    <row r="3" ht="21" customHeight="1">
      <c r="A3" s="133"/>
    </row>
    <row r="4" spans="1:8" s="148" customFormat="1" ht="27.75" customHeight="1">
      <c r="A4" s="384" t="s">
        <v>22</v>
      </c>
      <c r="B4" s="388"/>
      <c r="C4" s="388"/>
      <c r="D4" s="388"/>
      <c r="E4" s="388"/>
      <c r="F4" s="363"/>
      <c r="G4" s="363"/>
      <c r="H4" s="363"/>
    </row>
    <row r="5" spans="1:8" s="148" customFormat="1" ht="21" customHeight="1">
      <c r="A5" s="384"/>
      <c r="B5" s="387" t="s">
        <v>489</v>
      </c>
      <c r="C5" s="387" t="s">
        <v>490</v>
      </c>
      <c r="D5" s="385" t="s">
        <v>1853</v>
      </c>
      <c r="E5" s="385" t="s">
        <v>1854</v>
      </c>
      <c r="F5" s="389" t="s">
        <v>639</v>
      </c>
      <c r="G5" s="390"/>
      <c r="H5" s="391"/>
    </row>
    <row r="6" spans="1:8" s="148" customFormat="1" ht="21" customHeight="1">
      <c r="A6" s="384"/>
      <c r="B6" s="387"/>
      <c r="C6" s="387"/>
      <c r="D6" s="386"/>
      <c r="E6" s="386"/>
      <c r="F6" s="265" t="s">
        <v>684</v>
      </c>
      <c r="G6" s="265" t="s">
        <v>492</v>
      </c>
      <c r="H6" s="175" t="s">
        <v>520</v>
      </c>
    </row>
    <row r="7" spans="1:8" ht="24" customHeight="1">
      <c r="A7" s="134" t="s">
        <v>35</v>
      </c>
      <c r="B7" s="139" t="str">
        <f>COUNTA(A8:A787)&amp;"개소"</f>
        <v>20개소</v>
      </c>
      <c r="C7" s="139"/>
      <c r="D7" s="139"/>
      <c r="E7" s="139"/>
      <c r="F7" s="285">
        <f>G7+H7</f>
        <v>38</v>
      </c>
      <c r="G7" s="247">
        <f>SUM(G8:G787)</f>
        <v>38</v>
      </c>
      <c r="H7" s="247">
        <f>SUM(H8:H787)</f>
        <v>0</v>
      </c>
    </row>
    <row r="8" spans="1:8" ht="24" customHeight="1">
      <c r="A8" s="135">
        <v>1</v>
      </c>
      <c r="B8" s="161" t="s">
        <v>938</v>
      </c>
      <c r="C8" s="192" t="s">
        <v>875</v>
      </c>
      <c r="D8" s="160">
        <v>36.2693999</v>
      </c>
      <c r="E8" s="160">
        <v>126.266888</v>
      </c>
      <c r="F8" s="248">
        <f aca="true" t="shared" si="0" ref="F8:F27">G8+H8</f>
        <v>2</v>
      </c>
      <c r="G8" s="247">
        <v>2</v>
      </c>
      <c r="H8" s="142"/>
    </row>
    <row r="9" spans="1:8" ht="24" customHeight="1">
      <c r="A9" s="135">
        <v>2</v>
      </c>
      <c r="B9" s="229" t="s">
        <v>939</v>
      </c>
      <c r="C9" s="208" t="s">
        <v>876</v>
      </c>
      <c r="D9" s="160">
        <v>36.3516181</v>
      </c>
      <c r="E9" s="160">
        <v>126.364026</v>
      </c>
      <c r="F9" s="248">
        <f t="shared" si="0"/>
        <v>1</v>
      </c>
      <c r="G9" s="247">
        <v>1</v>
      </c>
      <c r="H9" s="142"/>
    </row>
    <row r="10" spans="1:8" ht="24" customHeight="1">
      <c r="A10" s="135">
        <v>3</v>
      </c>
      <c r="B10" s="229" t="s">
        <v>940</v>
      </c>
      <c r="C10" s="229" t="s">
        <v>877</v>
      </c>
      <c r="D10" s="160">
        <v>36.3280709</v>
      </c>
      <c r="E10" s="160">
        <v>126.362039</v>
      </c>
      <c r="F10" s="248">
        <f t="shared" si="0"/>
        <v>2</v>
      </c>
      <c r="G10" s="247">
        <v>2</v>
      </c>
      <c r="H10" s="142"/>
    </row>
    <row r="11" spans="1:8" ht="24" customHeight="1">
      <c r="A11" s="135">
        <v>4</v>
      </c>
      <c r="B11" s="229" t="s">
        <v>941</v>
      </c>
      <c r="C11" s="229" t="s">
        <v>878</v>
      </c>
      <c r="D11" s="160">
        <v>36.3829046</v>
      </c>
      <c r="E11" s="160">
        <v>126.433855</v>
      </c>
      <c r="F11" s="248">
        <v>2</v>
      </c>
      <c r="G11" s="247">
        <v>2</v>
      </c>
      <c r="H11" s="142"/>
    </row>
    <row r="12" spans="1:8" ht="24" customHeight="1">
      <c r="A12" s="135">
        <v>5</v>
      </c>
      <c r="B12" s="229" t="s">
        <v>942</v>
      </c>
      <c r="C12" s="229" t="s">
        <v>879</v>
      </c>
      <c r="D12" s="160">
        <v>36.3899346</v>
      </c>
      <c r="E12" s="160">
        <v>126.370749</v>
      </c>
      <c r="F12" s="248">
        <f t="shared" si="0"/>
        <v>2</v>
      </c>
      <c r="G12" s="247">
        <v>2</v>
      </c>
      <c r="H12" s="142"/>
    </row>
    <row r="13" spans="1:8" ht="24" customHeight="1">
      <c r="A13" s="135">
        <v>6</v>
      </c>
      <c r="B13" s="229" t="s">
        <v>943</v>
      </c>
      <c r="C13" s="229" t="s">
        <v>880</v>
      </c>
      <c r="D13" s="160">
        <v>36.3025785</v>
      </c>
      <c r="E13" s="160">
        <v>126.264652</v>
      </c>
      <c r="F13" s="248">
        <f t="shared" si="0"/>
        <v>2</v>
      </c>
      <c r="G13" s="247">
        <v>2</v>
      </c>
      <c r="H13" s="142"/>
    </row>
    <row r="14" spans="1:8" ht="24" customHeight="1">
      <c r="A14" s="135">
        <v>7</v>
      </c>
      <c r="B14" s="229" t="s">
        <v>944</v>
      </c>
      <c r="C14" s="229" t="s">
        <v>881</v>
      </c>
      <c r="D14" s="161">
        <v>36.3997898</v>
      </c>
      <c r="E14" s="161">
        <v>126.354888</v>
      </c>
      <c r="F14" s="248">
        <f t="shared" si="0"/>
        <v>2</v>
      </c>
      <c r="G14" s="247">
        <v>2</v>
      </c>
      <c r="H14" s="142"/>
    </row>
    <row r="15" spans="1:8" ht="24" customHeight="1">
      <c r="A15" s="135">
        <v>8</v>
      </c>
      <c r="B15" s="229" t="s">
        <v>945</v>
      </c>
      <c r="C15" s="229" t="s">
        <v>882</v>
      </c>
      <c r="D15" s="160">
        <v>36.2235976</v>
      </c>
      <c r="E15" s="160">
        <v>126.077657</v>
      </c>
      <c r="F15" s="248">
        <f t="shared" si="0"/>
        <v>2</v>
      </c>
      <c r="G15" s="247">
        <v>2</v>
      </c>
      <c r="H15" s="142"/>
    </row>
    <row r="16" spans="1:8" ht="24" customHeight="1">
      <c r="A16" s="135">
        <v>9</v>
      </c>
      <c r="B16" s="229" t="s">
        <v>946</v>
      </c>
      <c r="C16" s="192" t="s">
        <v>922</v>
      </c>
      <c r="D16" s="161">
        <v>36.3701462</v>
      </c>
      <c r="E16" s="161">
        <v>126.428234</v>
      </c>
      <c r="F16" s="248">
        <f t="shared" si="0"/>
        <v>2</v>
      </c>
      <c r="G16" s="247">
        <v>2</v>
      </c>
      <c r="H16" s="142"/>
    </row>
    <row r="17" spans="1:8" ht="24" customHeight="1">
      <c r="A17" s="135">
        <v>10</v>
      </c>
      <c r="B17" s="229" t="s">
        <v>947</v>
      </c>
      <c r="C17" s="192" t="s">
        <v>923</v>
      </c>
      <c r="D17" s="161">
        <v>36.3621426</v>
      </c>
      <c r="E17" s="161">
        <v>126.45507</v>
      </c>
      <c r="F17" s="248">
        <f t="shared" si="0"/>
        <v>3</v>
      </c>
      <c r="G17" s="247">
        <v>3</v>
      </c>
      <c r="H17" s="142"/>
    </row>
    <row r="18" spans="1:8" ht="24" customHeight="1">
      <c r="A18" s="135">
        <v>11</v>
      </c>
      <c r="B18" s="229" t="s">
        <v>948</v>
      </c>
      <c r="C18" s="192" t="s">
        <v>924</v>
      </c>
      <c r="D18" s="161">
        <v>36.3849044</v>
      </c>
      <c r="E18" s="161">
        <v>126.439146</v>
      </c>
      <c r="F18" s="248">
        <f t="shared" si="0"/>
        <v>3</v>
      </c>
      <c r="G18" s="247">
        <v>3</v>
      </c>
      <c r="H18" s="142"/>
    </row>
    <row r="19" spans="1:8" ht="24" customHeight="1">
      <c r="A19" s="135">
        <v>12</v>
      </c>
      <c r="B19" s="192" t="s">
        <v>1499</v>
      </c>
      <c r="C19" s="192" t="s">
        <v>1500</v>
      </c>
      <c r="D19" s="161">
        <v>36.381296</v>
      </c>
      <c r="E19" s="161">
        <v>126.396992</v>
      </c>
      <c r="F19" s="248">
        <f t="shared" si="0"/>
        <v>3</v>
      </c>
      <c r="G19" s="247">
        <v>3</v>
      </c>
      <c r="H19" s="142"/>
    </row>
    <row r="20" spans="1:8" ht="24" customHeight="1">
      <c r="A20" s="135">
        <v>13</v>
      </c>
      <c r="B20" s="192" t="s">
        <v>1501</v>
      </c>
      <c r="C20" s="192" t="s">
        <v>1502</v>
      </c>
      <c r="D20" s="161">
        <v>36.368487</v>
      </c>
      <c r="E20" s="161">
        <v>126.395548</v>
      </c>
      <c r="F20" s="248">
        <f t="shared" si="0"/>
        <v>3</v>
      </c>
      <c r="G20" s="247">
        <v>3</v>
      </c>
      <c r="H20" s="142"/>
    </row>
    <row r="21" spans="1:8" ht="24" customHeight="1">
      <c r="A21" s="135">
        <v>14</v>
      </c>
      <c r="B21" s="192" t="s">
        <v>1503</v>
      </c>
      <c r="C21" s="208" t="s">
        <v>1504</v>
      </c>
      <c r="D21" s="160"/>
      <c r="E21" s="160"/>
      <c r="F21" s="248">
        <f t="shared" si="0"/>
        <v>2</v>
      </c>
      <c r="G21" s="247">
        <v>2</v>
      </c>
      <c r="H21" s="142"/>
    </row>
    <row r="22" spans="1:8" ht="16.5">
      <c r="A22" s="135">
        <v>15</v>
      </c>
      <c r="B22" s="192" t="s">
        <v>1814</v>
      </c>
      <c r="C22" s="192" t="s">
        <v>1813</v>
      </c>
      <c r="D22" s="161">
        <v>36.3488241</v>
      </c>
      <c r="E22" s="161">
        <v>126.2529436</v>
      </c>
      <c r="F22" s="248">
        <f t="shared" si="0"/>
        <v>2</v>
      </c>
      <c r="G22" s="247">
        <v>2</v>
      </c>
      <c r="H22" s="142"/>
    </row>
    <row r="23" spans="1:8" ht="24" customHeight="1">
      <c r="A23" s="135">
        <v>16</v>
      </c>
      <c r="B23" s="192" t="s">
        <v>1951</v>
      </c>
      <c r="C23" s="192" t="s">
        <v>1952</v>
      </c>
      <c r="D23" s="160"/>
      <c r="E23" s="160"/>
      <c r="F23" s="248">
        <v>2</v>
      </c>
      <c r="G23" s="248">
        <v>2</v>
      </c>
      <c r="H23" s="142"/>
    </row>
    <row r="24" spans="1:8" ht="24" customHeight="1">
      <c r="A24" s="135">
        <v>17</v>
      </c>
      <c r="B24" s="192" t="s">
        <v>1953</v>
      </c>
      <c r="C24" s="192" t="s">
        <v>1954</v>
      </c>
      <c r="D24" s="160"/>
      <c r="E24" s="160"/>
      <c r="F24" s="248">
        <v>3</v>
      </c>
      <c r="G24" s="248">
        <v>3</v>
      </c>
      <c r="H24" s="142"/>
    </row>
    <row r="25" spans="1:8" ht="24" customHeight="1">
      <c r="A25" s="135">
        <v>18</v>
      </c>
      <c r="B25" s="192"/>
      <c r="C25" s="192"/>
      <c r="D25" s="161"/>
      <c r="E25" s="161"/>
      <c r="F25" s="248">
        <f t="shared" si="0"/>
        <v>0</v>
      </c>
      <c r="G25" s="248"/>
      <c r="H25" s="142"/>
    </row>
    <row r="26" spans="1:8" ht="24" customHeight="1">
      <c r="A26" s="135">
        <v>19</v>
      </c>
      <c r="B26" s="192"/>
      <c r="C26" s="192"/>
      <c r="D26" s="161"/>
      <c r="E26" s="161"/>
      <c r="F26" s="248">
        <f t="shared" si="0"/>
        <v>0</v>
      </c>
      <c r="G26" s="248"/>
      <c r="H26" s="142"/>
    </row>
    <row r="27" spans="1:8" ht="24" customHeight="1">
      <c r="A27" s="135">
        <v>20</v>
      </c>
      <c r="B27" s="192"/>
      <c r="C27" s="192"/>
      <c r="D27" s="161"/>
      <c r="E27" s="161"/>
      <c r="F27" s="248">
        <f t="shared" si="0"/>
        <v>0</v>
      </c>
      <c r="G27" s="248"/>
      <c r="H27" s="142"/>
    </row>
    <row r="28" spans="1:8" s="130" customFormat="1" ht="23.25" customHeight="1">
      <c r="A28" s="129"/>
      <c r="B28" s="129"/>
      <c r="C28" s="132"/>
      <c r="D28" s="132"/>
      <c r="E28" s="132"/>
      <c r="F28" s="264"/>
      <c r="G28" s="264"/>
      <c r="H28" s="131"/>
    </row>
    <row r="29" spans="1:8" s="130" customFormat="1" ht="23.25" customHeight="1">
      <c r="A29" s="129"/>
      <c r="B29" s="129"/>
      <c r="C29" s="132"/>
      <c r="D29" s="132"/>
      <c r="E29" s="132"/>
      <c r="F29" s="264"/>
      <c r="G29" s="264"/>
      <c r="H29" s="131"/>
    </row>
    <row r="30" spans="1:8" s="130" customFormat="1" ht="23.25" customHeight="1">
      <c r="A30" s="129"/>
      <c r="B30" s="129"/>
      <c r="C30" s="132"/>
      <c r="D30" s="132"/>
      <c r="E30" s="132"/>
      <c r="F30" s="264"/>
      <c r="G30" s="264"/>
      <c r="H30" s="131"/>
    </row>
    <row r="31" spans="1:8" s="130" customFormat="1" ht="12" customHeight="1">
      <c r="A31" s="129"/>
      <c r="B31" s="129"/>
      <c r="C31" s="132"/>
      <c r="D31" s="132"/>
      <c r="E31" s="132"/>
      <c r="F31" s="264"/>
      <c r="G31" s="264"/>
      <c r="H31" s="131"/>
    </row>
    <row r="32" spans="1:8" s="130" customFormat="1" ht="12" customHeight="1">
      <c r="A32" s="129"/>
      <c r="B32" s="129"/>
      <c r="C32" s="132"/>
      <c r="D32" s="132"/>
      <c r="E32" s="132"/>
      <c r="F32" s="264"/>
      <c r="G32" s="264"/>
      <c r="H32" s="131"/>
    </row>
    <row r="33" spans="1:8" s="130" customFormat="1" ht="12" customHeight="1">
      <c r="A33" s="129"/>
      <c r="B33" s="129"/>
      <c r="C33" s="132"/>
      <c r="D33" s="132"/>
      <c r="E33" s="132"/>
      <c r="F33" s="264"/>
      <c r="G33" s="264"/>
      <c r="H33" s="131"/>
    </row>
    <row r="34" spans="1:8" s="130" customFormat="1" ht="12" customHeight="1">
      <c r="A34" s="129"/>
      <c r="B34" s="129"/>
      <c r="C34" s="132"/>
      <c r="D34" s="132"/>
      <c r="E34" s="132"/>
      <c r="F34" s="264"/>
      <c r="G34" s="264"/>
      <c r="H34" s="131"/>
    </row>
    <row r="35" spans="1:8" s="130" customFormat="1" ht="12" customHeight="1">
      <c r="A35" s="129"/>
      <c r="B35" s="129"/>
      <c r="C35" s="132"/>
      <c r="D35" s="132"/>
      <c r="E35" s="132"/>
      <c r="F35" s="264"/>
      <c r="G35" s="264"/>
      <c r="H35" s="131"/>
    </row>
    <row r="36" spans="1:8" s="130" customFormat="1" ht="12" customHeight="1">
      <c r="A36" s="129"/>
      <c r="B36" s="129"/>
      <c r="C36" s="132"/>
      <c r="D36" s="132"/>
      <c r="E36" s="132"/>
      <c r="F36" s="264"/>
      <c r="G36" s="264"/>
      <c r="H36" s="131"/>
    </row>
    <row r="37" spans="1:8" s="130" customFormat="1" ht="12" customHeight="1">
      <c r="A37" s="129"/>
      <c r="B37" s="129"/>
      <c r="C37" s="132"/>
      <c r="D37" s="132"/>
      <c r="E37" s="132"/>
      <c r="F37" s="264"/>
      <c r="G37" s="264"/>
      <c r="H37" s="131"/>
    </row>
    <row r="38" spans="1:8" s="130" customFormat="1" ht="12" customHeight="1">
      <c r="A38" s="129"/>
      <c r="B38" s="129"/>
      <c r="C38" s="132"/>
      <c r="D38" s="132"/>
      <c r="E38" s="132"/>
      <c r="F38" s="264"/>
      <c r="G38" s="264"/>
      <c r="H38" s="131"/>
    </row>
    <row r="39" spans="1:8" s="130" customFormat="1" ht="12" customHeight="1">
      <c r="A39" s="129"/>
      <c r="B39" s="129"/>
      <c r="C39" s="132"/>
      <c r="D39" s="132"/>
      <c r="E39" s="132"/>
      <c r="F39" s="264"/>
      <c r="G39" s="264"/>
      <c r="H39" s="131"/>
    </row>
    <row r="40" spans="1:8" s="130" customFormat="1" ht="12" customHeight="1">
      <c r="A40" s="129"/>
      <c r="B40" s="129"/>
      <c r="C40" s="132"/>
      <c r="D40" s="132"/>
      <c r="E40" s="132"/>
      <c r="F40" s="264"/>
      <c r="G40" s="264"/>
      <c r="H40" s="131"/>
    </row>
    <row r="41" spans="1:8" s="130" customFormat="1" ht="12" customHeight="1">
      <c r="A41" s="129"/>
      <c r="B41" s="129"/>
      <c r="C41" s="132"/>
      <c r="D41" s="132"/>
      <c r="E41" s="132"/>
      <c r="F41" s="264"/>
      <c r="G41" s="264"/>
      <c r="H41" s="131"/>
    </row>
    <row r="42" spans="1:8" s="130" customFormat="1" ht="12" customHeight="1">
      <c r="A42" s="129"/>
      <c r="B42" s="129"/>
      <c r="C42" s="132"/>
      <c r="D42" s="132"/>
      <c r="E42" s="132"/>
      <c r="F42" s="264"/>
      <c r="G42" s="264"/>
      <c r="H42" s="131"/>
    </row>
    <row r="43" spans="1:8" s="130" customFormat="1" ht="12" customHeight="1">
      <c r="A43" s="129"/>
      <c r="B43" s="129"/>
      <c r="C43" s="132"/>
      <c r="D43" s="132"/>
      <c r="E43" s="132"/>
      <c r="F43" s="264"/>
      <c r="G43" s="264"/>
      <c r="H43" s="131"/>
    </row>
    <row r="44" spans="1:8" s="130" customFormat="1" ht="12" customHeight="1">
      <c r="A44" s="129"/>
      <c r="B44" s="129"/>
      <c r="C44" s="132"/>
      <c r="D44" s="132"/>
      <c r="E44" s="132"/>
      <c r="F44" s="264"/>
      <c r="G44" s="264"/>
      <c r="H44" s="131"/>
    </row>
    <row r="45" spans="1:8" s="130" customFormat="1" ht="12" customHeight="1">
      <c r="A45" s="129"/>
      <c r="B45" s="129"/>
      <c r="C45" s="132"/>
      <c r="D45" s="132"/>
      <c r="E45" s="132"/>
      <c r="F45" s="264"/>
      <c r="G45" s="264"/>
      <c r="H45" s="131"/>
    </row>
    <row r="46" spans="1:8" s="130" customFormat="1" ht="12" customHeight="1">
      <c r="A46" s="129"/>
      <c r="B46" s="129"/>
      <c r="C46" s="132"/>
      <c r="D46" s="132"/>
      <c r="E46" s="132"/>
      <c r="F46" s="264"/>
      <c r="G46" s="264"/>
      <c r="H46" s="131"/>
    </row>
    <row r="47" spans="1:8" s="130" customFormat="1" ht="12" customHeight="1">
      <c r="A47" s="129"/>
      <c r="B47" s="129"/>
      <c r="C47" s="132"/>
      <c r="D47" s="132"/>
      <c r="E47" s="132"/>
      <c r="F47" s="264"/>
      <c r="G47" s="264"/>
      <c r="H47" s="131"/>
    </row>
    <row r="48" spans="1:8" s="130" customFormat="1" ht="12" customHeight="1">
      <c r="A48" s="129"/>
      <c r="B48" s="129"/>
      <c r="C48" s="132"/>
      <c r="D48" s="132"/>
      <c r="E48" s="132"/>
      <c r="F48" s="264"/>
      <c r="G48" s="264"/>
      <c r="H48" s="131"/>
    </row>
    <row r="49" spans="1:8" s="130" customFormat="1" ht="12" customHeight="1">
      <c r="A49" s="129"/>
      <c r="B49" s="129"/>
      <c r="C49" s="132"/>
      <c r="D49" s="132"/>
      <c r="E49" s="132"/>
      <c r="F49" s="264"/>
      <c r="G49" s="264"/>
      <c r="H49" s="131"/>
    </row>
    <row r="50" spans="1:8" s="130" customFormat="1" ht="12" customHeight="1">
      <c r="A50" s="129"/>
      <c r="B50" s="129"/>
      <c r="C50" s="132"/>
      <c r="D50" s="132"/>
      <c r="E50" s="132"/>
      <c r="F50" s="264"/>
      <c r="G50" s="264"/>
      <c r="H50" s="131"/>
    </row>
    <row r="51" spans="1:8" s="130" customFormat="1" ht="12" customHeight="1">
      <c r="A51" s="129"/>
      <c r="B51" s="129"/>
      <c r="C51" s="132"/>
      <c r="D51" s="132"/>
      <c r="E51" s="132"/>
      <c r="F51" s="264"/>
      <c r="G51" s="264"/>
      <c r="H51" s="131"/>
    </row>
    <row r="52" spans="1:8" s="130" customFormat="1" ht="12" customHeight="1">
      <c r="A52" s="129"/>
      <c r="B52" s="129"/>
      <c r="C52" s="132"/>
      <c r="D52" s="132"/>
      <c r="E52" s="132"/>
      <c r="F52" s="264"/>
      <c r="G52" s="264"/>
      <c r="H52" s="131"/>
    </row>
    <row r="53" spans="1:8" s="130" customFormat="1" ht="12" customHeight="1">
      <c r="A53" s="129"/>
      <c r="B53" s="129"/>
      <c r="C53" s="132"/>
      <c r="D53" s="132"/>
      <c r="E53" s="132"/>
      <c r="F53" s="264"/>
      <c r="G53" s="264"/>
      <c r="H53" s="131"/>
    </row>
    <row r="54" spans="1:8" s="130" customFormat="1" ht="12" customHeight="1">
      <c r="A54" s="129"/>
      <c r="B54" s="129"/>
      <c r="C54" s="132"/>
      <c r="D54" s="132"/>
      <c r="E54" s="132"/>
      <c r="F54" s="264"/>
      <c r="G54" s="264"/>
      <c r="H54" s="131"/>
    </row>
    <row r="55" spans="1:8" s="130" customFormat="1" ht="12" customHeight="1">
      <c r="A55" s="129"/>
      <c r="B55" s="129"/>
      <c r="C55" s="132"/>
      <c r="D55" s="132"/>
      <c r="E55" s="132"/>
      <c r="F55" s="264"/>
      <c r="G55" s="264"/>
      <c r="H55" s="131"/>
    </row>
    <row r="56" spans="1:8" s="130" customFormat="1" ht="12" customHeight="1">
      <c r="A56" s="129"/>
      <c r="B56" s="129"/>
      <c r="C56" s="132"/>
      <c r="D56" s="132"/>
      <c r="E56" s="132"/>
      <c r="F56" s="264"/>
      <c r="G56" s="264"/>
      <c r="H56" s="131"/>
    </row>
    <row r="57" spans="1:8" s="130" customFormat="1" ht="12" customHeight="1">
      <c r="A57" s="129"/>
      <c r="B57" s="129"/>
      <c r="C57" s="132"/>
      <c r="D57" s="132"/>
      <c r="E57" s="132"/>
      <c r="F57" s="264"/>
      <c r="G57" s="264"/>
      <c r="H57" s="131"/>
    </row>
    <row r="58" spans="1:8" s="130" customFormat="1" ht="12" customHeight="1">
      <c r="A58" s="129"/>
      <c r="B58" s="129"/>
      <c r="C58" s="132"/>
      <c r="D58" s="132"/>
      <c r="E58" s="132"/>
      <c r="F58" s="264"/>
      <c r="G58" s="264"/>
      <c r="H58" s="131"/>
    </row>
    <row r="59" spans="1:8" s="130" customFormat="1" ht="12" customHeight="1">
      <c r="A59" s="129"/>
      <c r="B59" s="129"/>
      <c r="C59" s="132"/>
      <c r="D59" s="132"/>
      <c r="E59" s="132"/>
      <c r="F59" s="264"/>
      <c r="G59" s="264"/>
      <c r="H59" s="131"/>
    </row>
    <row r="60" spans="1:8" s="130" customFormat="1" ht="12" customHeight="1">
      <c r="A60" s="129"/>
      <c r="B60" s="129"/>
      <c r="C60" s="132"/>
      <c r="D60" s="132"/>
      <c r="E60" s="132"/>
      <c r="F60" s="264"/>
      <c r="G60" s="264"/>
      <c r="H60" s="131"/>
    </row>
    <row r="61" spans="1:8" s="130" customFormat="1" ht="12" customHeight="1">
      <c r="A61" s="129"/>
      <c r="B61" s="129"/>
      <c r="C61" s="132"/>
      <c r="D61" s="132"/>
      <c r="E61" s="132"/>
      <c r="F61" s="264"/>
      <c r="G61" s="264"/>
      <c r="H61" s="131"/>
    </row>
    <row r="62" spans="1:8" s="130" customFormat="1" ht="12" customHeight="1">
      <c r="A62" s="129"/>
      <c r="B62" s="129"/>
      <c r="C62" s="132"/>
      <c r="D62" s="132"/>
      <c r="E62" s="132"/>
      <c r="F62" s="264"/>
      <c r="G62" s="264"/>
      <c r="H62" s="131"/>
    </row>
    <row r="63" spans="1:8" s="130" customFormat="1" ht="12" customHeight="1">
      <c r="A63" s="129"/>
      <c r="B63" s="129"/>
      <c r="C63" s="132"/>
      <c r="D63" s="132"/>
      <c r="E63" s="132"/>
      <c r="F63" s="264"/>
      <c r="G63" s="264"/>
      <c r="H63" s="131"/>
    </row>
    <row r="64" spans="1:8" s="130" customFormat="1" ht="12" customHeight="1">
      <c r="A64" s="129"/>
      <c r="B64" s="129"/>
      <c r="C64" s="132"/>
      <c r="D64" s="132"/>
      <c r="E64" s="132"/>
      <c r="F64" s="264"/>
      <c r="G64" s="264"/>
      <c r="H64" s="131"/>
    </row>
    <row r="65" spans="1:8" s="130" customFormat="1" ht="12" customHeight="1">
      <c r="A65" s="129"/>
      <c r="B65" s="129"/>
      <c r="C65" s="132"/>
      <c r="D65" s="132"/>
      <c r="E65" s="132"/>
      <c r="F65" s="264"/>
      <c r="G65" s="264"/>
      <c r="H65" s="131"/>
    </row>
    <row r="66" spans="1:8" s="130" customFormat="1" ht="12" customHeight="1">
      <c r="A66" s="129"/>
      <c r="B66" s="129"/>
      <c r="C66" s="132"/>
      <c r="D66" s="132"/>
      <c r="E66" s="132"/>
      <c r="F66" s="264"/>
      <c r="G66" s="264"/>
      <c r="H66" s="131"/>
    </row>
    <row r="67" spans="1:8" s="130" customFormat="1" ht="12" customHeight="1">
      <c r="A67" s="129"/>
      <c r="B67" s="129"/>
      <c r="C67" s="132"/>
      <c r="D67" s="132"/>
      <c r="E67" s="132"/>
      <c r="F67" s="264"/>
      <c r="G67" s="264"/>
      <c r="H67" s="131"/>
    </row>
    <row r="68" spans="1:8" s="130" customFormat="1" ht="12" customHeight="1">
      <c r="A68" s="129"/>
      <c r="B68" s="129"/>
      <c r="C68" s="132"/>
      <c r="D68" s="132"/>
      <c r="E68" s="132"/>
      <c r="F68" s="264"/>
      <c r="G68" s="264"/>
      <c r="H68" s="131"/>
    </row>
    <row r="69" spans="1:8" s="130" customFormat="1" ht="12" customHeight="1">
      <c r="A69" s="129"/>
      <c r="B69" s="129"/>
      <c r="C69" s="132"/>
      <c r="D69" s="132"/>
      <c r="E69" s="132"/>
      <c r="F69" s="264"/>
      <c r="G69" s="264"/>
      <c r="H69" s="131"/>
    </row>
    <row r="70" spans="1:8" s="130" customFormat="1" ht="12" customHeight="1">
      <c r="A70" s="129"/>
      <c r="B70" s="129"/>
      <c r="C70" s="132"/>
      <c r="D70" s="132"/>
      <c r="E70" s="132"/>
      <c r="F70" s="264"/>
      <c r="G70" s="264"/>
      <c r="H70" s="131"/>
    </row>
    <row r="71" spans="1:8" s="130" customFormat="1" ht="12" customHeight="1">
      <c r="A71" s="129"/>
      <c r="B71" s="129"/>
      <c r="C71" s="132"/>
      <c r="D71" s="132"/>
      <c r="E71" s="132"/>
      <c r="F71" s="264"/>
      <c r="G71" s="264"/>
      <c r="H71" s="131"/>
    </row>
    <row r="72" spans="1:8" s="130" customFormat="1" ht="12" customHeight="1">
      <c r="A72" s="129"/>
      <c r="B72" s="129"/>
      <c r="C72" s="132"/>
      <c r="D72" s="132"/>
      <c r="E72" s="132"/>
      <c r="F72" s="264"/>
      <c r="G72" s="264"/>
      <c r="H72" s="131"/>
    </row>
    <row r="73" spans="1:8" s="130" customFormat="1" ht="12" customHeight="1">
      <c r="A73" s="129"/>
      <c r="B73" s="129"/>
      <c r="C73" s="132"/>
      <c r="D73" s="132"/>
      <c r="E73" s="132"/>
      <c r="F73" s="264"/>
      <c r="G73" s="264"/>
      <c r="H73" s="131"/>
    </row>
    <row r="74" spans="1:8" s="130" customFormat="1" ht="12" customHeight="1">
      <c r="A74" s="129"/>
      <c r="B74" s="129"/>
      <c r="C74" s="132"/>
      <c r="D74" s="132"/>
      <c r="E74" s="132"/>
      <c r="F74" s="264"/>
      <c r="G74" s="264"/>
      <c r="H74" s="131"/>
    </row>
    <row r="75" spans="1:8" s="130" customFormat="1" ht="12" customHeight="1">
      <c r="A75" s="129"/>
      <c r="B75" s="129"/>
      <c r="C75" s="132"/>
      <c r="D75" s="132"/>
      <c r="E75" s="132"/>
      <c r="F75" s="264"/>
      <c r="G75" s="264"/>
      <c r="H75" s="131"/>
    </row>
    <row r="76" spans="1:8" s="130" customFormat="1" ht="12" customHeight="1">
      <c r="A76" s="129"/>
      <c r="B76" s="129"/>
      <c r="C76" s="132"/>
      <c r="D76" s="132"/>
      <c r="E76" s="132"/>
      <c r="F76" s="264"/>
      <c r="G76" s="264"/>
      <c r="H76" s="131"/>
    </row>
    <row r="77" spans="1:8" s="130" customFormat="1" ht="12" customHeight="1">
      <c r="A77" s="129"/>
      <c r="B77" s="129"/>
      <c r="C77" s="132"/>
      <c r="D77" s="132"/>
      <c r="E77" s="132"/>
      <c r="F77" s="264"/>
      <c r="G77" s="264"/>
      <c r="H77" s="131"/>
    </row>
    <row r="78" spans="1:8" s="130" customFormat="1" ht="12" customHeight="1">
      <c r="A78" s="129"/>
      <c r="B78" s="129"/>
      <c r="C78" s="132"/>
      <c r="D78" s="132"/>
      <c r="E78" s="132"/>
      <c r="F78" s="264"/>
      <c r="G78" s="264"/>
      <c r="H78" s="131"/>
    </row>
    <row r="79" spans="1:8" s="130" customFormat="1" ht="12" customHeight="1">
      <c r="A79" s="129"/>
      <c r="B79" s="129"/>
      <c r="C79" s="132"/>
      <c r="D79" s="132"/>
      <c r="E79" s="132"/>
      <c r="F79" s="264"/>
      <c r="G79" s="264"/>
      <c r="H79" s="131"/>
    </row>
    <row r="80" spans="1:8" s="130" customFormat="1" ht="12" customHeight="1">
      <c r="A80" s="129"/>
      <c r="B80" s="129"/>
      <c r="C80" s="132"/>
      <c r="D80" s="132"/>
      <c r="E80" s="132"/>
      <c r="F80" s="264"/>
      <c r="G80" s="264"/>
      <c r="H80" s="131"/>
    </row>
    <row r="81" spans="1:8" s="130" customFormat="1" ht="12" customHeight="1">
      <c r="A81" s="129"/>
      <c r="B81" s="129"/>
      <c r="C81" s="132"/>
      <c r="D81" s="132"/>
      <c r="E81" s="132"/>
      <c r="F81" s="264"/>
      <c r="G81" s="264"/>
      <c r="H81" s="131"/>
    </row>
    <row r="82" spans="1:8" s="130" customFormat="1" ht="12" customHeight="1">
      <c r="A82" s="129"/>
      <c r="B82" s="129"/>
      <c r="C82" s="132"/>
      <c r="D82" s="132"/>
      <c r="E82" s="132"/>
      <c r="F82" s="264"/>
      <c r="G82" s="264"/>
      <c r="H82" s="131"/>
    </row>
    <row r="83" spans="1:8" s="130" customFormat="1" ht="12" customHeight="1">
      <c r="A83" s="129"/>
      <c r="B83" s="129"/>
      <c r="C83" s="132"/>
      <c r="D83" s="132"/>
      <c r="E83" s="132"/>
      <c r="F83" s="264"/>
      <c r="G83" s="264"/>
      <c r="H83" s="131"/>
    </row>
    <row r="84" spans="1:8" s="130" customFormat="1" ht="12" customHeight="1">
      <c r="A84" s="129"/>
      <c r="B84" s="129"/>
      <c r="C84" s="132"/>
      <c r="D84" s="132"/>
      <c r="E84" s="132"/>
      <c r="F84" s="264"/>
      <c r="G84" s="264"/>
      <c r="H84" s="131"/>
    </row>
    <row r="85" spans="1:8" s="130" customFormat="1" ht="12" customHeight="1">
      <c r="A85" s="129"/>
      <c r="B85" s="129"/>
      <c r="C85" s="132"/>
      <c r="D85" s="132"/>
      <c r="E85" s="132"/>
      <c r="F85" s="264"/>
      <c r="G85" s="264"/>
      <c r="H85" s="131"/>
    </row>
    <row r="86" spans="1:8" s="130" customFormat="1" ht="12" customHeight="1">
      <c r="A86" s="129"/>
      <c r="B86" s="129"/>
      <c r="C86" s="132"/>
      <c r="D86" s="132"/>
      <c r="E86" s="132"/>
      <c r="F86" s="264"/>
      <c r="G86" s="264"/>
      <c r="H86" s="131"/>
    </row>
    <row r="87" spans="1:8" s="130" customFormat="1" ht="12" customHeight="1">
      <c r="A87" s="129"/>
      <c r="B87" s="129"/>
      <c r="C87" s="132"/>
      <c r="D87" s="132"/>
      <c r="E87" s="132"/>
      <c r="F87" s="264"/>
      <c r="G87" s="264"/>
      <c r="H87" s="131"/>
    </row>
    <row r="88" spans="1:8" s="130" customFormat="1" ht="12" customHeight="1">
      <c r="A88" s="129"/>
      <c r="B88" s="129"/>
      <c r="C88" s="132"/>
      <c r="D88" s="132"/>
      <c r="E88" s="132"/>
      <c r="F88" s="264"/>
      <c r="G88" s="264"/>
      <c r="H88" s="131"/>
    </row>
    <row r="89" spans="1:8" s="130" customFormat="1" ht="12" customHeight="1">
      <c r="A89" s="129"/>
      <c r="B89" s="129"/>
      <c r="C89" s="132"/>
      <c r="D89" s="132"/>
      <c r="E89" s="132"/>
      <c r="F89" s="264"/>
      <c r="G89" s="264"/>
      <c r="H89" s="131"/>
    </row>
    <row r="90" spans="1:8" s="130" customFormat="1" ht="12" customHeight="1">
      <c r="A90" s="129"/>
      <c r="B90" s="129"/>
      <c r="C90" s="132"/>
      <c r="D90" s="132"/>
      <c r="E90" s="132"/>
      <c r="F90" s="264"/>
      <c r="G90" s="264"/>
      <c r="H90" s="131"/>
    </row>
    <row r="91" spans="1:8" s="130" customFormat="1" ht="12" customHeight="1">
      <c r="A91" s="129"/>
      <c r="B91" s="129"/>
      <c r="C91" s="132"/>
      <c r="D91" s="132"/>
      <c r="E91" s="132"/>
      <c r="F91" s="264"/>
      <c r="G91" s="264"/>
      <c r="H91" s="131"/>
    </row>
    <row r="92" spans="1:8" s="130" customFormat="1" ht="12" customHeight="1">
      <c r="A92" s="129"/>
      <c r="B92" s="129"/>
      <c r="C92" s="132"/>
      <c r="D92" s="132"/>
      <c r="E92" s="132"/>
      <c r="F92" s="264"/>
      <c r="G92" s="264"/>
      <c r="H92" s="131"/>
    </row>
    <row r="93" spans="1:8" s="130" customFormat="1" ht="12" customHeight="1">
      <c r="A93" s="129"/>
      <c r="B93" s="129"/>
      <c r="C93" s="132"/>
      <c r="D93" s="132"/>
      <c r="E93" s="132"/>
      <c r="F93" s="264"/>
      <c r="G93" s="264"/>
      <c r="H93" s="131"/>
    </row>
    <row r="94" spans="1:8" s="130" customFormat="1" ht="12" customHeight="1">
      <c r="A94" s="129"/>
      <c r="B94" s="129"/>
      <c r="C94" s="132"/>
      <c r="D94" s="132"/>
      <c r="E94" s="132"/>
      <c r="F94" s="264"/>
      <c r="G94" s="264"/>
      <c r="H94" s="131"/>
    </row>
    <row r="95" spans="1:8" s="130" customFormat="1" ht="12" customHeight="1">
      <c r="A95" s="129"/>
      <c r="B95" s="129"/>
      <c r="C95" s="132"/>
      <c r="D95" s="132"/>
      <c r="E95" s="132"/>
      <c r="F95" s="264"/>
      <c r="G95" s="264"/>
      <c r="H95" s="131"/>
    </row>
    <row r="96" spans="1:8" s="130" customFormat="1" ht="12" customHeight="1">
      <c r="A96" s="129"/>
      <c r="B96" s="129"/>
      <c r="C96" s="132"/>
      <c r="D96" s="132"/>
      <c r="E96" s="132"/>
      <c r="F96" s="264"/>
      <c r="G96" s="264"/>
      <c r="H96" s="131"/>
    </row>
    <row r="97" spans="1:8" s="130" customFormat="1" ht="12" customHeight="1">
      <c r="A97" s="129"/>
      <c r="B97" s="129"/>
      <c r="C97" s="132"/>
      <c r="D97" s="132"/>
      <c r="E97" s="132"/>
      <c r="F97" s="264"/>
      <c r="G97" s="264"/>
      <c r="H97" s="131"/>
    </row>
    <row r="98" spans="1:8" s="130" customFormat="1" ht="12" customHeight="1">
      <c r="A98" s="129"/>
      <c r="B98" s="129"/>
      <c r="C98" s="132"/>
      <c r="D98" s="132"/>
      <c r="E98" s="132"/>
      <c r="F98" s="264"/>
      <c r="G98" s="264"/>
      <c r="H98" s="131"/>
    </row>
    <row r="99" spans="1:8" s="130" customFormat="1" ht="12" customHeight="1">
      <c r="A99" s="129"/>
      <c r="B99" s="129"/>
      <c r="C99" s="132"/>
      <c r="D99" s="132"/>
      <c r="E99" s="132"/>
      <c r="F99" s="264"/>
      <c r="G99" s="264"/>
      <c r="H99" s="131"/>
    </row>
    <row r="100" spans="1:8" s="130" customFormat="1" ht="12" customHeight="1">
      <c r="A100" s="129"/>
      <c r="B100" s="129"/>
      <c r="C100" s="132"/>
      <c r="D100" s="132"/>
      <c r="E100" s="132"/>
      <c r="F100" s="264"/>
      <c r="G100" s="264"/>
      <c r="H100" s="131"/>
    </row>
    <row r="101" spans="1:8" s="130" customFormat="1" ht="12" customHeight="1">
      <c r="A101" s="129"/>
      <c r="B101" s="129"/>
      <c r="C101" s="132"/>
      <c r="D101" s="132"/>
      <c r="E101" s="132"/>
      <c r="F101" s="264"/>
      <c r="G101" s="264"/>
      <c r="H101" s="131"/>
    </row>
    <row r="102" spans="1:8" s="130" customFormat="1" ht="12" customHeight="1">
      <c r="A102" s="129"/>
      <c r="B102" s="129"/>
      <c r="C102" s="132"/>
      <c r="D102" s="132"/>
      <c r="E102" s="132"/>
      <c r="F102" s="264"/>
      <c r="G102" s="264"/>
      <c r="H102" s="131"/>
    </row>
    <row r="103" spans="1:8" s="130" customFormat="1" ht="12" customHeight="1">
      <c r="A103" s="129"/>
      <c r="B103" s="129"/>
      <c r="C103" s="132"/>
      <c r="D103" s="132"/>
      <c r="E103" s="132"/>
      <c r="F103" s="264"/>
      <c r="G103" s="264"/>
      <c r="H103" s="131"/>
    </row>
    <row r="104" spans="1:8" s="130" customFormat="1" ht="12" customHeight="1">
      <c r="A104" s="129"/>
      <c r="B104" s="129"/>
      <c r="C104" s="132"/>
      <c r="D104" s="132"/>
      <c r="E104" s="132"/>
      <c r="F104" s="264"/>
      <c r="G104" s="264"/>
      <c r="H104" s="131"/>
    </row>
    <row r="105" spans="1:8" s="130" customFormat="1" ht="12" customHeight="1">
      <c r="A105" s="129"/>
      <c r="B105" s="129"/>
      <c r="C105" s="132"/>
      <c r="D105" s="132"/>
      <c r="E105" s="132"/>
      <c r="F105" s="264"/>
      <c r="G105" s="264"/>
      <c r="H105" s="131"/>
    </row>
    <row r="106" spans="1:8" s="130" customFormat="1" ht="12" customHeight="1">
      <c r="A106" s="129"/>
      <c r="B106" s="129"/>
      <c r="C106" s="132"/>
      <c r="D106" s="132"/>
      <c r="E106" s="132"/>
      <c r="F106" s="264"/>
      <c r="G106" s="264"/>
      <c r="H106" s="131"/>
    </row>
    <row r="107" spans="1:8" s="130" customFormat="1" ht="12" customHeight="1">
      <c r="A107" s="129"/>
      <c r="B107" s="129"/>
      <c r="C107" s="132"/>
      <c r="D107" s="132"/>
      <c r="E107" s="132"/>
      <c r="F107" s="264"/>
      <c r="G107" s="264"/>
      <c r="H107" s="131"/>
    </row>
    <row r="108" spans="1:8" s="130" customFormat="1" ht="12" customHeight="1">
      <c r="A108" s="129"/>
      <c r="B108" s="129"/>
      <c r="C108" s="132"/>
      <c r="D108" s="132"/>
      <c r="E108" s="132"/>
      <c r="F108" s="264"/>
      <c r="G108" s="264"/>
      <c r="H108" s="131"/>
    </row>
    <row r="109" spans="1:8" s="130" customFormat="1" ht="12" customHeight="1">
      <c r="A109" s="129"/>
      <c r="B109" s="129"/>
      <c r="C109" s="132"/>
      <c r="D109" s="132"/>
      <c r="E109" s="132"/>
      <c r="F109" s="264"/>
      <c r="G109" s="264"/>
      <c r="H109" s="131"/>
    </row>
    <row r="110" spans="1:8" s="130" customFormat="1" ht="12" customHeight="1">
      <c r="A110" s="129"/>
      <c r="B110" s="129"/>
      <c r="C110" s="132"/>
      <c r="D110" s="132"/>
      <c r="E110" s="132"/>
      <c r="F110" s="264"/>
      <c r="G110" s="264"/>
      <c r="H110" s="131"/>
    </row>
    <row r="111" spans="1:8" s="130" customFormat="1" ht="12" customHeight="1">
      <c r="A111" s="129"/>
      <c r="B111" s="129"/>
      <c r="C111" s="132"/>
      <c r="D111" s="132"/>
      <c r="E111" s="132"/>
      <c r="F111" s="264"/>
      <c r="G111" s="264"/>
      <c r="H111" s="131"/>
    </row>
    <row r="112" spans="1:8" s="130" customFormat="1" ht="12" customHeight="1">
      <c r="A112" s="129"/>
      <c r="B112" s="129"/>
      <c r="C112" s="132"/>
      <c r="D112" s="132"/>
      <c r="E112" s="132"/>
      <c r="F112" s="264"/>
      <c r="G112" s="264"/>
      <c r="H112" s="131"/>
    </row>
    <row r="113" spans="1:8" s="130" customFormat="1" ht="12" customHeight="1">
      <c r="A113" s="129"/>
      <c r="B113" s="129"/>
      <c r="C113" s="132"/>
      <c r="D113" s="132"/>
      <c r="E113" s="132"/>
      <c r="F113" s="264"/>
      <c r="G113" s="264"/>
      <c r="H113" s="131"/>
    </row>
    <row r="114" spans="1:8" s="130" customFormat="1" ht="12" customHeight="1">
      <c r="A114" s="129"/>
      <c r="B114" s="129"/>
      <c r="C114" s="132"/>
      <c r="D114" s="132"/>
      <c r="E114" s="132"/>
      <c r="F114" s="264"/>
      <c r="G114" s="264"/>
      <c r="H114" s="131"/>
    </row>
    <row r="115" spans="1:8" s="130" customFormat="1" ht="12" customHeight="1">
      <c r="A115" s="129"/>
      <c r="B115" s="129"/>
      <c r="C115" s="132"/>
      <c r="D115" s="132"/>
      <c r="E115" s="132"/>
      <c r="F115" s="264"/>
      <c r="G115" s="264"/>
      <c r="H115" s="131"/>
    </row>
    <row r="116" spans="1:8" s="130" customFormat="1" ht="12" customHeight="1">
      <c r="A116" s="129"/>
      <c r="B116" s="129"/>
      <c r="C116" s="132"/>
      <c r="D116" s="132"/>
      <c r="E116" s="132"/>
      <c r="F116" s="264"/>
      <c r="G116" s="264"/>
      <c r="H116" s="131"/>
    </row>
    <row r="117" spans="1:8" s="130" customFormat="1" ht="12" customHeight="1">
      <c r="A117" s="129"/>
      <c r="B117" s="129"/>
      <c r="C117" s="132"/>
      <c r="D117" s="132"/>
      <c r="E117" s="132"/>
      <c r="F117" s="264"/>
      <c r="G117" s="264"/>
      <c r="H117" s="131"/>
    </row>
    <row r="118" spans="1:8" s="130" customFormat="1" ht="12" customHeight="1">
      <c r="A118" s="129"/>
      <c r="B118" s="129"/>
      <c r="C118" s="132"/>
      <c r="D118" s="132"/>
      <c r="E118" s="132"/>
      <c r="F118" s="264"/>
      <c r="G118" s="264"/>
      <c r="H118" s="131"/>
    </row>
    <row r="119" spans="1:8" s="130" customFormat="1" ht="12" customHeight="1">
      <c r="A119" s="129"/>
      <c r="B119" s="129"/>
      <c r="C119" s="132"/>
      <c r="D119" s="132"/>
      <c r="E119" s="132"/>
      <c r="F119" s="264"/>
      <c r="G119" s="264"/>
      <c r="H119" s="131"/>
    </row>
    <row r="120" spans="1:8" s="130" customFormat="1" ht="12" customHeight="1">
      <c r="A120" s="129"/>
      <c r="B120" s="129"/>
      <c r="C120" s="132"/>
      <c r="D120" s="132"/>
      <c r="E120" s="132"/>
      <c r="F120" s="264"/>
      <c r="G120" s="264"/>
      <c r="H120" s="131"/>
    </row>
    <row r="121" spans="1:8" s="130" customFormat="1" ht="12" customHeight="1">
      <c r="A121" s="129"/>
      <c r="B121" s="129"/>
      <c r="C121" s="132"/>
      <c r="D121" s="132"/>
      <c r="E121" s="132"/>
      <c r="F121" s="264"/>
      <c r="G121" s="264"/>
      <c r="H121" s="131"/>
    </row>
    <row r="122" spans="1:8" s="130" customFormat="1" ht="12" customHeight="1">
      <c r="A122" s="129"/>
      <c r="B122" s="129"/>
      <c r="C122" s="132"/>
      <c r="D122" s="132"/>
      <c r="E122" s="132"/>
      <c r="F122" s="264"/>
      <c r="G122" s="264"/>
      <c r="H122" s="131"/>
    </row>
    <row r="123" spans="1:8" s="130" customFormat="1" ht="12" customHeight="1">
      <c r="A123" s="129"/>
      <c r="B123" s="129"/>
      <c r="C123" s="132"/>
      <c r="D123" s="132"/>
      <c r="E123" s="132"/>
      <c r="F123" s="264"/>
      <c r="G123" s="264"/>
      <c r="H123" s="131"/>
    </row>
    <row r="124" spans="1:8" s="130" customFormat="1" ht="12" customHeight="1">
      <c r="A124" s="129"/>
      <c r="B124" s="129"/>
      <c r="C124" s="132"/>
      <c r="D124" s="132"/>
      <c r="E124" s="132"/>
      <c r="F124" s="264"/>
      <c r="G124" s="264"/>
      <c r="H124" s="131"/>
    </row>
    <row r="125" spans="1:8" s="130" customFormat="1" ht="12" customHeight="1">
      <c r="A125" s="129"/>
      <c r="B125" s="129"/>
      <c r="C125" s="132"/>
      <c r="D125" s="132"/>
      <c r="E125" s="132"/>
      <c r="F125" s="264"/>
      <c r="G125" s="264"/>
      <c r="H125" s="131"/>
    </row>
    <row r="126" spans="1:8" s="130" customFormat="1" ht="12" customHeight="1">
      <c r="A126" s="129"/>
      <c r="B126" s="129"/>
      <c r="C126" s="132"/>
      <c r="D126" s="132"/>
      <c r="E126" s="132"/>
      <c r="F126" s="264"/>
      <c r="G126" s="264"/>
      <c r="H126" s="131"/>
    </row>
    <row r="127" spans="1:8" s="130" customFormat="1" ht="12" customHeight="1">
      <c r="A127" s="129"/>
      <c r="B127" s="129"/>
      <c r="C127" s="132"/>
      <c r="D127" s="132"/>
      <c r="E127" s="132"/>
      <c r="F127" s="264"/>
      <c r="G127" s="264"/>
      <c r="H127" s="131"/>
    </row>
    <row r="128" spans="1:8" s="130" customFormat="1" ht="12" customHeight="1">
      <c r="A128" s="129"/>
      <c r="B128" s="129"/>
      <c r="C128" s="132"/>
      <c r="D128" s="132"/>
      <c r="E128" s="132"/>
      <c r="F128" s="264"/>
      <c r="G128" s="264"/>
      <c r="H128" s="131"/>
    </row>
    <row r="129" spans="1:8" s="130" customFormat="1" ht="12" customHeight="1">
      <c r="A129" s="129"/>
      <c r="B129" s="129"/>
      <c r="C129" s="132"/>
      <c r="D129" s="132"/>
      <c r="E129" s="132"/>
      <c r="F129" s="264"/>
      <c r="G129" s="264"/>
      <c r="H129" s="131"/>
    </row>
    <row r="130" spans="1:8" s="130" customFormat="1" ht="12" customHeight="1">
      <c r="A130" s="129"/>
      <c r="B130" s="129"/>
      <c r="C130" s="132"/>
      <c r="D130" s="132"/>
      <c r="E130" s="132"/>
      <c r="F130" s="264"/>
      <c r="G130" s="264"/>
      <c r="H130" s="131"/>
    </row>
    <row r="131" spans="1:8" s="130" customFormat="1" ht="12" customHeight="1">
      <c r="A131" s="129"/>
      <c r="B131" s="129"/>
      <c r="C131" s="132"/>
      <c r="D131" s="132"/>
      <c r="E131" s="132"/>
      <c r="F131" s="264"/>
      <c r="G131" s="264"/>
      <c r="H131" s="131"/>
    </row>
    <row r="132" spans="1:8" s="130" customFormat="1" ht="12" customHeight="1">
      <c r="A132" s="129"/>
      <c r="B132" s="129"/>
      <c r="C132" s="132"/>
      <c r="D132" s="132"/>
      <c r="E132" s="132"/>
      <c r="F132" s="264"/>
      <c r="G132" s="264"/>
      <c r="H132" s="131"/>
    </row>
    <row r="133" spans="1:8" s="130" customFormat="1" ht="12" customHeight="1">
      <c r="A133" s="129"/>
      <c r="B133" s="129"/>
      <c r="C133" s="132"/>
      <c r="D133" s="132"/>
      <c r="E133" s="132"/>
      <c r="F133" s="264"/>
      <c r="G133" s="264"/>
      <c r="H133" s="131"/>
    </row>
    <row r="134" spans="1:8" s="130" customFormat="1" ht="12" customHeight="1">
      <c r="A134" s="129"/>
      <c r="B134" s="129"/>
      <c r="C134" s="132"/>
      <c r="D134" s="132"/>
      <c r="E134" s="132"/>
      <c r="F134" s="264"/>
      <c r="G134" s="264"/>
      <c r="H134" s="131"/>
    </row>
    <row r="135" spans="1:8" s="130" customFormat="1" ht="12" customHeight="1">
      <c r="A135" s="129"/>
      <c r="B135" s="129"/>
      <c r="C135" s="132"/>
      <c r="D135" s="132"/>
      <c r="E135" s="132"/>
      <c r="F135" s="264"/>
      <c r="G135" s="264"/>
      <c r="H135" s="131"/>
    </row>
    <row r="136" spans="1:8" s="130" customFormat="1" ht="12" customHeight="1">
      <c r="A136" s="129"/>
      <c r="B136" s="129"/>
      <c r="C136" s="132"/>
      <c r="D136" s="132"/>
      <c r="E136" s="132"/>
      <c r="F136" s="264"/>
      <c r="G136" s="264"/>
      <c r="H136" s="131"/>
    </row>
    <row r="137" spans="1:8" s="130" customFormat="1" ht="12" customHeight="1">
      <c r="A137" s="129"/>
      <c r="B137" s="129"/>
      <c r="C137" s="132"/>
      <c r="D137" s="132"/>
      <c r="E137" s="132"/>
      <c r="F137" s="264"/>
      <c r="G137" s="264"/>
      <c r="H137" s="131"/>
    </row>
    <row r="138" spans="1:8" s="130" customFormat="1" ht="12" customHeight="1">
      <c r="A138" s="129"/>
      <c r="B138" s="129"/>
      <c r="C138" s="132"/>
      <c r="D138" s="132"/>
      <c r="E138" s="132"/>
      <c r="F138" s="264"/>
      <c r="G138" s="264"/>
      <c r="H138" s="131"/>
    </row>
    <row r="139" spans="1:8" s="130" customFormat="1" ht="12" customHeight="1">
      <c r="A139" s="129"/>
      <c r="B139" s="129"/>
      <c r="C139" s="132"/>
      <c r="D139" s="132"/>
      <c r="E139" s="132"/>
      <c r="F139" s="264"/>
      <c r="G139" s="264"/>
      <c r="H139" s="131"/>
    </row>
    <row r="140" spans="1:8" s="130" customFormat="1" ht="12" customHeight="1">
      <c r="A140" s="129"/>
      <c r="B140" s="129"/>
      <c r="C140" s="132"/>
      <c r="D140" s="132"/>
      <c r="E140" s="132"/>
      <c r="F140" s="264"/>
      <c r="G140" s="264"/>
      <c r="H140" s="131"/>
    </row>
    <row r="141" spans="1:8" s="130" customFormat="1" ht="12" customHeight="1">
      <c r="A141" s="129"/>
      <c r="B141" s="129"/>
      <c r="C141" s="132"/>
      <c r="D141" s="132"/>
      <c r="E141" s="132"/>
      <c r="F141" s="264"/>
      <c r="G141" s="264"/>
      <c r="H141" s="131"/>
    </row>
    <row r="142" spans="1:8" s="130" customFormat="1" ht="12" customHeight="1">
      <c r="A142" s="129"/>
      <c r="B142" s="129"/>
      <c r="C142" s="132"/>
      <c r="D142" s="132"/>
      <c r="E142" s="132"/>
      <c r="F142" s="264"/>
      <c r="G142" s="264"/>
      <c r="H142" s="131"/>
    </row>
    <row r="143" spans="1:8" s="130" customFormat="1" ht="12" customHeight="1">
      <c r="A143" s="129"/>
      <c r="B143" s="129"/>
      <c r="C143" s="132"/>
      <c r="D143" s="132"/>
      <c r="E143" s="132"/>
      <c r="F143" s="264"/>
      <c r="G143" s="264"/>
      <c r="H143" s="131"/>
    </row>
    <row r="144" spans="1:8" s="130" customFormat="1" ht="12" customHeight="1">
      <c r="A144" s="129"/>
      <c r="B144" s="129"/>
      <c r="C144" s="132"/>
      <c r="D144" s="132"/>
      <c r="E144" s="132"/>
      <c r="F144" s="264"/>
      <c r="G144" s="264"/>
      <c r="H144" s="131"/>
    </row>
    <row r="145" spans="1:8" s="130" customFormat="1" ht="12" customHeight="1">
      <c r="A145" s="129"/>
      <c r="B145" s="129"/>
      <c r="C145" s="132"/>
      <c r="D145" s="132"/>
      <c r="E145" s="132"/>
      <c r="F145" s="264"/>
      <c r="G145" s="264"/>
      <c r="H145" s="131"/>
    </row>
    <row r="146" spans="1:8" s="130" customFormat="1" ht="12" customHeight="1">
      <c r="A146" s="129"/>
      <c r="B146" s="129"/>
      <c r="C146" s="132"/>
      <c r="D146" s="132"/>
      <c r="E146" s="132"/>
      <c r="F146" s="264"/>
      <c r="G146" s="264"/>
      <c r="H146" s="131"/>
    </row>
    <row r="147" spans="1:8" s="130" customFormat="1" ht="12" customHeight="1">
      <c r="A147" s="129"/>
      <c r="B147" s="129"/>
      <c r="C147" s="132"/>
      <c r="D147" s="132"/>
      <c r="E147" s="132"/>
      <c r="F147" s="264"/>
      <c r="G147" s="264"/>
      <c r="H147" s="131"/>
    </row>
    <row r="148" spans="1:8" s="130" customFormat="1" ht="12" customHeight="1">
      <c r="A148" s="129"/>
      <c r="B148" s="129"/>
      <c r="C148" s="132"/>
      <c r="D148" s="132"/>
      <c r="E148" s="132"/>
      <c r="F148" s="264"/>
      <c r="G148" s="264"/>
      <c r="H148" s="131"/>
    </row>
    <row r="149" spans="1:8" s="130" customFormat="1" ht="12" customHeight="1">
      <c r="A149" s="129"/>
      <c r="B149" s="129"/>
      <c r="C149" s="132"/>
      <c r="D149" s="132"/>
      <c r="E149" s="132"/>
      <c r="F149" s="264"/>
      <c r="G149" s="264"/>
      <c r="H149" s="131"/>
    </row>
    <row r="150" spans="1:8" s="130" customFormat="1" ht="12" customHeight="1">
      <c r="A150" s="129"/>
      <c r="B150" s="129"/>
      <c r="C150" s="132"/>
      <c r="D150" s="132"/>
      <c r="E150" s="132"/>
      <c r="F150" s="264"/>
      <c r="G150" s="264"/>
      <c r="H150" s="131"/>
    </row>
    <row r="151" spans="1:8" s="130" customFormat="1" ht="12" customHeight="1">
      <c r="A151" s="129"/>
      <c r="B151" s="129"/>
      <c r="C151" s="132"/>
      <c r="D151" s="132"/>
      <c r="E151" s="132"/>
      <c r="F151" s="264"/>
      <c r="G151" s="264"/>
      <c r="H151" s="131"/>
    </row>
    <row r="152" spans="1:8" s="130" customFormat="1" ht="12" customHeight="1">
      <c r="A152" s="129"/>
      <c r="B152" s="129"/>
      <c r="C152" s="132"/>
      <c r="D152" s="132"/>
      <c r="E152" s="132"/>
      <c r="F152" s="264"/>
      <c r="G152" s="264"/>
      <c r="H152" s="131"/>
    </row>
    <row r="153" spans="1:8" s="130" customFormat="1" ht="12" customHeight="1">
      <c r="A153" s="129"/>
      <c r="B153" s="129"/>
      <c r="C153" s="132"/>
      <c r="D153" s="132"/>
      <c r="E153" s="132"/>
      <c r="F153" s="264"/>
      <c r="G153" s="264"/>
      <c r="H153" s="131"/>
    </row>
    <row r="154" spans="1:8" s="130" customFormat="1" ht="12" customHeight="1">
      <c r="A154" s="129"/>
      <c r="B154" s="129"/>
      <c r="C154" s="132"/>
      <c r="D154" s="132"/>
      <c r="E154" s="132"/>
      <c r="F154" s="264"/>
      <c r="G154" s="264"/>
      <c r="H154" s="131"/>
    </row>
    <row r="155" spans="1:8" s="130" customFormat="1" ht="12" customHeight="1">
      <c r="A155" s="129"/>
      <c r="B155" s="129"/>
      <c r="C155" s="132"/>
      <c r="D155" s="132"/>
      <c r="E155" s="132"/>
      <c r="F155" s="264"/>
      <c r="G155" s="264"/>
      <c r="H155" s="131"/>
    </row>
    <row r="156" spans="1:8" s="130" customFormat="1" ht="12" customHeight="1">
      <c r="A156" s="129"/>
      <c r="B156" s="129"/>
      <c r="C156" s="132"/>
      <c r="D156" s="132"/>
      <c r="E156" s="132"/>
      <c r="F156" s="264"/>
      <c r="G156" s="264"/>
      <c r="H156" s="131"/>
    </row>
    <row r="157" spans="1:8" s="130" customFormat="1" ht="12" customHeight="1">
      <c r="A157" s="129"/>
      <c r="B157" s="129"/>
      <c r="C157" s="132"/>
      <c r="D157" s="132"/>
      <c r="E157" s="132"/>
      <c r="F157" s="264"/>
      <c r="G157" s="264"/>
      <c r="H157" s="131"/>
    </row>
    <row r="158" spans="1:8" s="130" customFormat="1" ht="12" customHeight="1">
      <c r="A158" s="129"/>
      <c r="B158" s="129"/>
      <c r="C158" s="132"/>
      <c r="D158" s="132"/>
      <c r="E158" s="132"/>
      <c r="F158" s="264"/>
      <c r="G158" s="264"/>
      <c r="H158" s="131"/>
    </row>
    <row r="159" spans="1:8" s="130" customFormat="1" ht="12" customHeight="1">
      <c r="A159" s="129"/>
      <c r="B159" s="129"/>
      <c r="C159" s="132"/>
      <c r="D159" s="132"/>
      <c r="E159" s="132"/>
      <c r="F159" s="264"/>
      <c r="G159" s="264"/>
      <c r="H159" s="131"/>
    </row>
    <row r="160" spans="1:8" s="130" customFormat="1" ht="12" customHeight="1">
      <c r="A160" s="129"/>
      <c r="B160" s="129"/>
      <c r="C160" s="132"/>
      <c r="D160" s="132"/>
      <c r="E160" s="132"/>
      <c r="F160" s="264"/>
      <c r="G160" s="264"/>
      <c r="H160" s="131"/>
    </row>
    <row r="161" spans="1:8" s="130" customFormat="1" ht="12" customHeight="1">
      <c r="A161" s="129"/>
      <c r="B161" s="129"/>
      <c r="C161" s="132"/>
      <c r="D161" s="132"/>
      <c r="E161" s="132"/>
      <c r="F161" s="264"/>
      <c r="G161" s="264"/>
      <c r="H161" s="131"/>
    </row>
    <row r="162" spans="1:8" s="130" customFormat="1" ht="12" customHeight="1">
      <c r="A162" s="129"/>
      <c r="B162" s="129"/>
      <c r="C162" s="132"/>
      <c r="D162" s="132"/>
      <c r="E162" s="132"/>
      <c r="F162" s="264"/>
      <c r="G162" s="264"/>
      <c r="H162" s="131"/>
    </row>
    <row r="163" spans="1:8" s="130" customFormat="1" ht="12" customHeight="1">
      <c r="A163" s="129"/>
      <c r="B163" s="129"/>
      <c r="C163" s="132"/>
      <c r="D163" s="132"/>
      <c r="E163" s="132"/>
      <c r="F163" s="264"/>
      <c r="G163" s="264"/>
      <c r="H163" s="131"/>
    </row>
    <row r="164" spans="1:8" s="130" customFormat="1" ht="12" customHeight="1">
      <c r="A164" s="129"/>
      <c r="B164" s="129"/>
      <c r="C164" s="132"/>
      <c r="D164" s="132"/>
      <c r="E164" s="132"/>
      <c r="F164" s="264"/>
      <c r="G164" s="264"/>
      <c r="H164" s="131"/>
    </row>
    <row r="165" spans="1:8" s="130" customFormat="1" ht="12" customHeight="1">
      <c r="A165" s="129"/>
      <c r="B165" s="129"/>
      <c r="C165" s="132"/>
      <c r="D165" s="132"/>
      <c r="E165" s="132"/>
      <c r="F165" s="264"/>
      <c r="G165" s="264"/>
      <c r="H165" s="131"/>
    </row>
    <row r="166" spans="1:8" s="130" customFormat="1" ht="12" customHeight="1">
      <c r="A166" s="129"/>
      <c r="B166" s="129"/>
      <c r="C166" s="132"/>
      <c r="D166" s="132"/>
      <c r="E166" s="132"/>
      <c r="F166" s="264"/>
      <c r="G166" s="264"/>
      <c r="H166" s="131"/>
    </row>
    <row r="167" spans="1:8" s="130" customFormat="1" ht="12" customHeight="1">
      <c r="A167" s="129"/>
      <c r="B167" s="129"/>
      <c r="C167" s="132"/>
      <c r="D167" s="132"/>
      <c r="E167" s="132"/>
      <c r="F167" s="264"/>
      <c r="G167" s="264"/>
      <c r="H167" s="131"/>
    </row>
    <row r="168" spans="1:8" s="130" customFormat="1" ht="12" customHeight="1">
      <c r="A168" s="129"/>
      <c r="B168" s="129"/>
      <c r="C168" s="132"/>
      <c r="D168" s="132"/>
      <c r="E168" s="132"/>
      <c r="F168" s="264"/>
      <c r="G168" s="264"/>
      <c r="H168" s="131"/>
    </row>
    <row r="169" spans="1:8" s="130" customFormat="1" ht="12" customHeight="1">
      <c r="A169" s="129"/>
      <c r="B169" s="129"/>
      <c r="C169" s="132"/>
      <c r="D169" s="132"/>
      <c r="E169" s="132"/>
      <c r="F169" s="264"/>
      <c r="G169" s="264"/>
      <c r="H169" s="131"/>
    </row>
    <row r="170" spans="1:8" s="130" customFormat="1" ht="12" customHeight="1">
      <c r="A170" s="129"/>
      <c r="B170" s="129"/>
      <c r="C170" s="132"/>
      <c r="D170" s="132"/>
      <c r="E170" s="132"/>
      <c r="F170" s="264"/>
      <c r="G170" s="264"/>
      <c r="H170" s="131"/>
    </row>
    <row r="171" spans="1:8" s="130" customFormat="1" ht="12" customHeight="1">
      <c r="A171" s="129"/>
      <c r="B171" s="129"/>
      <c r="C171" s="132"/>
      <c r="D171" s="132"/>
      <c r="E171" s="132"/>
      <c r="F171" s="264"/>
      <c r="G171" s="264"/>
      <c r="H171" s="131"/>
    </row>
    <row r="172" spans="1:8" s="130" customFormat="1" ht="12" customHeight="1">
      <c r="A172" s="129"/>
      <c r="B172" s="129"/>
      <c r="C172" s="132"/>
      <c r="D172" s="132"/>
      <c r="E172" s="132"/>
      <c r="F172" s="264"/>
      <c r="G172" s="264"/>
      <c r="H172" s="131"/>
    </row>
    <row r="173" spans="1:8" s="130" customFormat="1" ht="12" customHeight="1">
      <c r="A173" s="129"/>
      <c r="B173" s="129"/>
      <c r="C173" s="132"/>
      <c r="D173" s="132"/>
      <c r="E173" s="132"/>
      <c r="F173" s="264"/>
      <c r="G173" s="264"/>
      <c r="H173" s="131"/>
    </row>
    <row r="174" spans="1:8" s="130" customFormat="1" ht="12" customHeight="1">
      <c r="A174" s="129"/>
      <c r="B174" s="129"/>
      <c r="C174" s="132"/>
      <c r="D174" s="132"/>
      <c r="E174" s="132"/>
      <c r="F174" s="264"/>
      <c r="G174" s="264"/>
      <c r="H174" s="131"/>
    </row>
    <row r="175" spans="1:8" s="130" customFormat="1" ht="12" customHeight="1">
      <c r="A175" s="129"/>
      <c r="B175" s="129"/>
      <c r="C175" s="132"/>
      <c r="D175" s="132"/>
      <c r="E175" s="132"/>
      <c r="F175" s="264"/>
      <c r="G175" s="264"/>
      <c r="H175" s="131"/>
    </row>
    <row r="176" spans="1:8" s="130" customFormat="1" ht="12" customHeight="1">
      <c r="A176" s="129"/>
      <c r="B176" s="129"/>
      <c r="C176" s="132"/>
      <c r="D176" s="132"/>
      <c r="E176" s="132"/>
      <c r="F176" s="264"/>
      <c r="G176" s="264"/>
      <c r="H176" s="131"/>
    </row>
    <row r="177" spans="1:8" s="130" customFormat="1" ht="12" customHeight="1">
      <c r="A177" s="129"/>
      <c r="B177" s="129"/>
      <c r="C177" s="132"/>
      <c r="D177" s="132"/>
      <c r="E177" s="132"/>
      <c r="F177" s="264"/>
      <c r="G177" s="264"/>
      <c r="H177" s="131"/>
    </row>
    <row r="178" spans="1:8" s="130" customFormat="1" ht="12" customHeight="1">
      <c r="A178" s="129"/>
      <c r="B178" s="129"/>
      <c r="C178" s="132"/>
      <c r="D178" s="132"/>
      <c r="E178" s="132"/>
      <c r="F178" s="264"/>
      <c r="G178" s="264"/>
      <c r="H178" s="131"/>
    </row>
    <row r="179" spans="1:8" s="130" customFormat="1" ht="12" customHeight="1">
      <c r="A179" s="129"/>
      <c r="B179" s="129"/>
      <c r="C179" s="132"/>
      <c r="D179" s="132"/>
      <c r="E179" s="132"/>
      <c r="F179" s="264"/>
      <c r="G179" s="264"/>
      <c r="H179" s="131"/>
    </row>
    <row r="180" spans="1:8" s="130" customFormat="1" ht="12" customHeight="1">
      <c r="A180" s="129"/>
      <c r="B180" s="129"/>
      <c r="C180" s="132"/>
      <c r="D180" s="132"/>
      <c r="E180" s="132"/>
      <c r="F180" s="264"/>
      <c r="G180" s="264"/>
      <c r="H180" s="131"/>
    </row>
    <row r="181" spans="1:8" s="130" customFormat="1" ht="12" customHeight="1">
      <c r="A181" s="129"/>
      <c r="B181" s="129"/>
      <c r="C181" s="132"/>
      <c r="D181" s="132"/>
      <c r="E181" s="132"/>
      <c r="F181" s="264"/>
      <c r="G181" s="264"/>
      <c r="H181" s="131"/>
    </row>
    <row r="182" spans="1:8" s="130" customFormat="1" ht="12" customHeight="1">
      <c r="A182" s="129"/>
      <c r="B182" s="129"/>
      <c r="C182" s="132"/>
      <c r="D182" s="132"/>
      <c r="E182" s="132"/>
      <c r="F182" s="264"/>
      <c r="G182" s="264"/>
      <c r="H182" s="131"/>
    </row>
    <row r="183" spans="1:8" s="130" customFormat="1" ht="12" customHeight="1">
      <c r="A183" s="129"/>
      <c r="B183" s="129"/>
      <c r="C183" s="132"/>
      <c r="D183" s="132"/>
      <c r="E183" s="132"/>
      <c r="F183" s="264"/>
      <c r="G183" s="264"/>
      <c r="H183" s="131"/>
    </row>
    <row r="184" spans="1:8" s="130" customFormat="1" ht="12" customHeight="1">
      <c r="A184" s="129"/>
      <c r="B184" s="129"/>
      <c r="C184" s="132"/>
      <c r="D184" s="132"/>
      <c r="E184" s="132"/>
      <c r="F184" s="264"/>
      <c r="G184" s="264"/>
      <c r="H184" s="131"/>
    </row>
    <row r="185" spans="1:8" s="130" customFormat="1" ht="12" customHeight="1">
      <c r="A185" s="129"/>
      <c r="B185" s="129"/>
      <c r="C185" s="132"/>
      <c r="D185" s="132"/>
      <c r="E185" s="132"/>
      <c r="F185" s="264"/>
      <c r="G185" s="264"/>
      <c r="H185" s="131"/>
    </row>
    <row r="186" spans="1:8" s="130" customFormat="1" ht="12" customHeight="1">
      <c r="A186" s="129"/>
      <c r="B186" s="129"/>
      <c r="C186" s="132"/>
      <c r="D186" s="132"/>
      <c r="E186" s="132"/>
      <c r="F186" s="264"/>
      <c r="G186" s="264"/>
      <c r="H186" s="131"/>
    </row>
    <row r="187" spans="1:8" s="130" customFormat="1" ht="12" customHeight="1">
      <c r="A187" s="129"/>
      <c r="B187" s="129"/>
      <c r="C187" s="132"/>
      <c r="D187" s="132"/>
      <c r="E187" s="132"/>
      <c r="F187" s="264"/>
      <c r="G187" s="264"/>
      <c r="H187" s="131"/>
    </row>
    <row r="188" spans="1:8" s="130" customFormat="1" ht="12" customHeight="1">
      <c r="A188" s="129"/>
      <c r="B188" s="129"/>
      <c r="C188" s="132"/>
      <c r="D188" s="132"/>
      <c r="E188" s="132"/>
      <c r="F188" s="264"/>
      <c r="G188" s="264"/>
      <c r="H188" s="131"/>
    </row>
    <row r="189" spans="1:8" s="130" customFormat="1" ht="12" customHeight="1">
      <c r="A189" s="129"/>
      <c r="B189" s="129"/>
      <c r="C189" s="132"/>
      <c r="D189" s="132"/>
      <c r="E189" s="132"/>
      <c r="F189" s="264"/>
      <c r="G189" s="264"/>
      <c r="H189" s="131"/>
    </row>
    <row r="190" spans="1:8" s="130" customFormat="1" ht="12" customHeight="1">
      <c r="A190" s="129"/>
      <c r="B190" s="129"/>
      <c r="C190" s="132"/>
      <c r="D190" s="132"/>
      <c r="E190" s="132"/>
      <c r="F190" s="264"/>
      <c r="G190" s="264"/>
      <c r="H190" s="131"/>
    </row>
    <row r="191" spans="1:8" s="130" customFormat="1" ht="12" customHeight="1">
      <c r="A191" s="129"/>
      <c r="B191" s="129"/>
      <c r="C191" s="132"/>
      <c r="D191" s="132"/>
      <c r="E191" s="132"/>
      <c r="F191" s="264"/>
      <c r="G191" s="264"/>
      <c r="H191" s="131"/>
    </row>
    <row r="192" spans="1:8" s="130" customFormat="1" ht="12" customHeight="1">
      <c r="A192" s="129"/>
      <c r="B192" s="129"/>
      <c r="C192" s="132"/>
      <c r="D192" s="132"/>
      <c r="E192" s="132"/>
      <c r="F192" s="264"/>
      <c r="G192" s="264"/>
      <c r="H192" s="131"/>
    </row>
    <row r="193" spans="1:8" s="130" customFormat="1" ht="12" customHeight="1">
      <c r="A193" s="129"/>
      <c r="B193" s="129"/>
      <c r="C193" s="132"/>
      <c r="D193" s="132"/>
      <c r="E193" s="132"/>
      <c r="F193" s="264"/>
      <c r="G193" s="264"/>
      <c r="H193" s="131"/>
    </row>
    <row r="194" spans="1:8" s="130" customFormat="1" ht="12" customHeight="1">
      <c r="A194" s="129"/>
      <c r="B194" s="129"/>
      <c r="C194" s="132"/>
      <c r="D194" s="132"/>
      <c r="E194" s="132"/>
      <c r="F194" s="264"/>
      <c r="G194" s="264"/>
      <c r="H194" s="131"/>
    </row>
    <row r="195" spans="1:8" s="130" customFormat="1" ht="12" customHeight="1">
      <c r="A195" s="129"/>
      <c r="B195" s="129"/>
      <c r="C195" s="132"/>
      <c r="D195" s="132"/>
      <c r="E195" s="132"/>
      <c r="F195" s="264"/>
      <c r="G195" s="264"/>
      <c r="H195" s="131"/>
    </row>
    <row r="196" spans="1:8" s="130" customFormat="1" ht="12" customHeight="1">
      <c r="A196" s="129"/>
      <c r="B196" s="129"/>
      <c r="C196" s="132"/>
      <c r="D196" s="132"/>
      <c r="E196" s="132"/>
      <c r="F196" s="264"/>
      <c r="G196" s="264"/>
      <c r="H196" s="131"/>
    </row>
    <row r="197" spans="1:8" s="130" customFormat="1" ht="12" customHeight="1">
      <c r="A197" s="129"/>
      <c r="B197" s="129"/>
      <c r="C197" s="132"/>
      <c r="D197" s="132"/>
      <c r="E197" s="132"/>
      <c r="F197" s="264"/>
      <c r="G197" s="264"/>
      <c r="H197" s="131"/>
    </row>
    <row r="198" spans="1:8" s="130" customFormat="1" ht="12" customHeight="1">
      <c r="A198" s="129"/>
      <c r="B198" s="129"/>
      <c r="C198" s="132"/>
      <c r="D198" s="132"/>
      <c r="E198" s="132"/>
      <c r="F198" s="264"/>
      <c r="G198" s="264"/>
      <c r="H198" s="131"/>
    </row>
    <row r="199" spans="1:8" s="130" customFormat="1" ht="12" customHeight="1">
      <c r="A199" s="129"/>
      <c r="B199" s="129"/>
      <c r="C199" s="132"/>
      <c r="D199" s="132"/>
      <c r="E199" s="132"/>
      <c r="F199" s="264"/>
      <c r="G199" s="264"/>
      <c r="H199" s="131"/>
    </row>
    <row r="200" spans="1:8" s="130" customFormat="1" ht="12" customHeight="1">
      <c r="A200" s="129"/>
      <c r="B200" s="129"/>
      <c r="C200" s="132"/>
      <c r="D200" s="132"/>
      <c r="E200" s="132"/>
      <c r="F200" s="264"/>
      <c r="G200" s="264"/>
      <c r="H200" s="131"/>
    </row>
    <row r="201" spans="1:8" s="130" customFormat="1" ht="12" customHeight="1">
      <c r="A201" s="129"/>
      <c r="B201" s="129"/>
      <c r="C201" s="132"/>
      <c r="D201" s="132"/>
      <c r="E201" s="132"/>
      <c r="F201" s="264"/>
      <c r="G201" s="264"/>
      <c r="H201" s="131"/>
    </row>
    <row r="202" spans="1:8" s="130" customFormat="1" ht="12" customHeight="1">
      <c r="A202" s="129"/>
      <c r="B202" s="129"/>
      <c r="C202" s="132"/>
      <c r="D202" s="132"/>
      <c r="E202" s="132"/>
      <c r="F202" s="264"/>
      <c r="G202" s="264"/>
      <c r="H202" s="131"/>
    </row>
    <row r="203" spans="1:8" s="130" customFormat="1" ht="12" customHeight="1">
      <c r="A203" s="129"/>
      <c r="B203" s="129"/>
      <c r="C203" s="132"/>
      <c r="D203" s="132"/>
      <c r="E203" s="132"/>
      <c r="F203" s="264"/>
      <c r="G203" s="264"/>
      <c r="H203" s="131"/>
    </row>
    <row r="204" spans="1:8" s="130" customFormat="1" ht="12" customHeight="1">
      <c r="A204" s="129"/>
      <c r="B204" s="129"/>
      <c r="C204" s="132"/>
      <c r="D204" s="132"/>
      <c r="E204" s="132"/>
      <c r="F204" s="264"/>
      <c r="G204" s="264"/>
      <c r="H204" s="131"/>
    </row>
    <row r="205" spans="1:8" s="130" customFormat="1" ht="12" customHeight="1">
      <c r="A205" s="129"/>
      <c r="B205" s="129"/>
      <c r="C205" s="132"/>
      <c r="D205" s="132"/>
      <c r="E205" s="132"/>
      <c r="F205" s="264"/>
      <c r="G205" s="264"/>
      <c r="H205" s="131"/>
    </row>
    <row r="206" spans="1:8" s="130" customFormat="1" ht="12" customHeight="1">
      <c r="A206" s="129"/>
      <c r="B206" s="129"/>
      <c r="C206" s="132"/>
      <c r="D206" s="132"/>
      <c r="E206" s="132"/>
      <c r="F206" s="264"/>
      <c r="G206" s="264"/>
      <c r="H206" s="131"/>
    </row>
    <row r="207" spans="1:8" s="130" customFormat="1" ht="12" customHeight="1">
      <c r="A207" s="129"/>
      <c r="B207" s="129"/>
      <c r="C207" s="132"/>
      <c r="D207" s="132"/>
      <c r="E207" s="132"/>
      <c r="F207" s="264"/>
      <c r="G207" s="264"/>
      <c r="H207" s="131"/>
    </row>
    <row r="208" spans="1:8" s="130" customFormat="1" ht="12" customHeight="1">
      <c r="A208" s="129"/>
      <c r="B208" s="129"/>
      <c r="C208" s="132"/>
      <c r="D208" s="132"/>
      <c r="E208" s="132"/>
      <c r="F208" s="264"/>
      <c r="G208" s="264"/>
      <c r="H208" s="131"/>
    </row>
    <row r="209" spans="1:8" s="130" customFormat="1" ht="12" customHeight="1">
      <c r="A209" s="129"/>
      <c r="B209" s="129"/>
      <c r="C209" s="132"/>
      <c r="D209" s="132"/>
      <c r="E209" s="132"/>
      <c r="F209" s="264"/>
      <c r="G209" s="264"/>
      <c r="H209" s="131"/>
    </row>
    <row r="210" spans="1:8" s="130" customFormat="1" ht="12" customHeight="1">
      <c r="A210" s="129"/>
      <c r="B210" s="129"/>
      <c r="C210" s="132"/>
      <c r="D210" s="132"/>
      <c r="E210" s="132"/>
      <c r="F210" s="264"/>
      <c r="G210" s="264"/>
      <c r="H210" s="131"/>
    </row>
    <row r="211" spans="1:8" s="130" customFormat="1" ht="12" customHeight="1">
      <c r="A211" s="129"/>
      <c r="B211" s="129"/>
      <c r="C211" s="132"/>
      <c r="D211" s="132"/>
      <c r="E211" s="132"/>
      <c r="F211" s="264"/>
      <c r="G211" s="264"/>
      <c r="H211" s="131"/>
    </row>
    <row r="212" spans="1:8" s="130" customFormat="1" ht="12" customHeight="1">
      <c r="A212" s="129"/>
      <c r="B212" s="129"/>
      <c r="C212" s="132"/>
      <c r="D212" s="132"/>
      <c r="E212" s="132"/>
      <c r="F212" s="264"/>
      <c r="G212" s="264"/>
      <c r="H212" s="131"/>
    </row>
    <row r="213" spans="1:8" s="130" customFormat="1" ht="12" customHeight="1">
      <c r="A213" s="129"/>
      <c r="B213" s="129"/>
      <c r="C213" s="132"/>
      <c r="D213" s="132"/>
      <c r="E213" s="132"/>
      <c r="F213" s="264"/>
      <c r="G213" s="264"/>
      <c r="H213" s="131"/>
    </row>
    <row r="214" spans="1:8" s="130" customFormat="1" ht="12" customHeight="1">
      <c r="A214" s="129"/>
      <c r="B214" s="129"/>
      <c r="C214" s="132"/>
      <c r="D214" s="132"/>
      <c r="E214" s="132"/>
      <c r="F214" s="264"/>
      <c r="G214" s="264"/>
      <c r="H214" s="131"/>
    </row>
    <row r="215" spans="1:8" s="130" customFormat="1" ht="12" customHeight="1">
      <c r="A215" s="129"/>
      <c r="B215" s="129"/>
      <c r="C215" s="132"/>
      <c r="D215" s="132"/>
      <c r="E215" s="132"/>
      <c r="F215" s="264"/>
      <c r="G215" s="264"/>
      <c r="H215" s="131"/>
    </row>
    <row r="216" spans="1:8" s="130" customFormat="1" ht="12" customHeight="1">
      <c r="A216" s="129"/>
      <c r="B216" s="129"/>
      <c r="C216" s="132"/>
      <c r="D216" s="132"/>
      <c r="E216" s="132"/>
      <c r="F216" s="264"/>
      <c r="G216" s="264"/>
      <c r="H216" s="131"/>
    </row>
    <row r="217" spans="1:8" s="130" customFormat="1" ht="12" customHeight="1">
      <c r="A217" s="129"/>
      <c r="B217" s="129"/>
      <c r="C217" s="132"/>
      <c r="D217" s="132"/>
      <c r="E217" s="132"/>
      <c r="F217" s="264"/>
      <c r="G217" s="264"/>
      <c r="H217" s="131"/>
    </row>
    <row r="218" spans="1:8" s="130" customFormat="1" ht="12" customHeight="1">
      <c r="A218" s="129"/>
      <c r="B218" s="129"/>
      <c r="C218" s="132"/>
      <c r="D218" s="132"/>
      <c r="E218" s="132"/>
      <c r="F218" s="264"/>
      <c r="G218" s="264"/>
      <c r="H218" s="131"/>
    </row>
    <row r="219" spans="1:8" s="130" customFormat="1" ht="12" customHeight="1">
      <c r="A219" s="129"/>
      <c r="B219" s="129"/>
      <c r="C219" s="132"/>
      <c r="D219" s="132"/>
      <c r="E219" s="132"/>
      <c r="F219" s="264"/>
      <c r="G219" s="264"/>
      <c r="H219" s="131"/>
    </row>
    <row r="220" spans="1:8" s="130" customFormat="1" ht="12" customHeight="1">
      <c r="A220" s="129"/>
      <c r="B220" s="129"/>
      <c r="C220" s="132"/>
      <c r="D220" s="132"/>
      <c r="E220" s="132"/>
      <c r="F220" s="264"/>
      <c r="G220" s="264"/>
      <c r="H220" s="131"/>
    </row>
    <row r="221" spans="1:8" s="130" customFormat="1" ht="12" customHeight="1">
      <c r="A221" s="129"/>
      <c r="B221" s="129"/>
      <c r="C221" s="132"/>
      <c r="D221" s="132"/>
      <c r="E221" s="132"/>
      <c r="F221" s="264"/>
      <c r="G221" s="264"/>
      <c r="H221" s="131"/>
    </row>
    <row r="222" spans="1:8" s="130" customFormat="1" ht="12" customHeight="1">
      <c r="A222" s="129"/>
      <c r="B222" s="129"/>
      <c r="C222" s="132"/>
      <c r="D222" s="132"/>
      <c r="E222" s="132"/>
      <c r="F222" s="264"/>
      <c r="G222" s="264"/>
      <c r="H222" s="131"/>
    </row>
    <row r="223" spans="1:8" s="130" customFormat="1" ht="12" customHeight="1">
      <c r="A223" s="129"/>
      <c r="B223" s="129"/>
      <c r="C223" s="132"/>
      <c r="D223" s="132"/>
      <c r="E223" s="132"/>
      <c r="F223" s="264"/>
      <c r="G223" s="264"/>
      <c r="H223" s="131"/>
    </row>
    <row r="224" spans="1:8" s="130" customFormat="1" ht="12" customHeight="1">
      <c r="A224" s="129"/>
      <c r="B224" s="129"/>
      <c r="C224" s="132"/>
      <c r="D224" s="132"/>
      <c r="E224" s="132"/>
      <c r="F224" s="264"/>
      <c r="G224" s="264"/>
      <c r="H224" s="131"/>
    </row>
    <row r="225" spans="1:8" s="130" customFormat="1" ht="12" customHeight="1">
      <c r="A225" s="129"/>
      <c r="B225" s="129"/>
      <c r="C225" s="132"/>
      <c r="D225" s="132"/>
      <c r="E225" s="132"/>
      <c r="F225" s="264"/>
      <c r="G225" s="264"/>
      <c r="H225" s="131"/>
    </row>
    <row r="226" spans="1:8" s="130" customFormat="1" ht="12" customHeight="1">
      <c r="A226" s="129"/>
      <c r="B226" s="129"/>
      <c r="C226" s="132"/>
      <c r="D226" s="132"/>
      <c r="E226" s="132"/>
      <c r="F226" s="264"/>
      <c r="G226" s="264"/>
      <c r="H226" s="131"/>
    </row>
    <row r="227" spans="1:8" s="130" customFormat="1" ht="12" customHeight="1">
      <c r="A227" s="129"/>
      <c r="B227" s="129"/>
      <c r="C227" s="132"/>
      <c r="D227" s="132"/>
      <c r="E227" s="132"/>
      <c r="F227" s="264"/>
      <c r="G227" s="264"/>
      <c r="H227" s="131"/>
    </row>
    <row r="228" spans="1:8" s="130" customFormat="1" ht="12" customHeight="1">
      <c r="A228" s="129"/>
      <c r="B228" s="129"/>
      <c r="C228" s="132"/>
      <c r="D228" s="132"/>
      <c r="E228" s="132"/>
      <c r="F228" s="264"/>
      <c r="G228" s="264"/>
      <c r="H228" s="131"/>
    </row>
    <row r="229" spans="1:8" s="130" customFormat="1" ht="12" customHeight="1">
      <c r="A229" s="129"/>
      <c r="B229" s="129"/>
      <c r="C229" s="132"/>
      <c r="D229" s="132"/>
      <c r="E229" s="132"/>
      <c r="F229" s="264"/>
      <c r="G229" s="264"/>
      <c r="H229" s="131"/>
    </row>
    <row r="230" spans="1:8" s="130" customFormat="1" ht="12" customHeight="1">
      <c r="A230" s="129"/>
      <c r="B230" s="129"/>
      <c r="C230" s="132"/>
      <c r="D230" s="132"/>
      <c r="E230" s="132"/>
      <c r="F230" s="264"/>
      <c r="G230" s="264"/>
      <c r="H230" s="131"/>
    </row>
    <row r="231" spans="1:8" s="130" customFormat="1" ht="12" customHeight="1">
      <c r="A231" s="129"/>
      <c r="B231" s="129"/>
      <c r="C231" s="132"/>
      <c r="D231" s="132"/>
      <c r="E231" s="132"/>
      <c r="F231" s="264"/>
      <c r="G231" s="264"/>
      <c r="H231" s="131"/>
    </row>
    <row r="232" spans="1:8" s="130" customFormat="1" ht="12" customHeight="1">
      <c r="A232" s="129"/>
      <c r="B232" s="129"/>
      <c r="C232" s="132"/>
      <c r="D232" s="132"/>
      <c r="E232" s="132"/>
      <c r="F232" s="264"/>
      <c r="G232" s="264"/>
      <c r="H232" s="131"/>
    </row>
    <row r="233" spans="1:8" s="130" customFormat="1" ht="12" customHeight="1">
      <c r="A233" s="129"/>
      <c r="B233" s="129"/>
      <c r="C233" s="132"/>
      <c r="D233" s="132"/>
      <c r="E233" s="132"/>
      <c r="F233" s="264"/>
      <c r="G233" s="264"/>
      <c r="H233" s="131"/>
    </row>
    <row r="234" spans="1:8" s="130" customFormat="1" ht="12" customHeight="1">
      <c r="A234" s="129"/>
      <c r="B234" s="129"/>
      <c r="C234" s="132"/>
      <c r="D234" s="132"/>
      <c r="E234" s="132"/>
      <c r="F234" s="264"/>
      <c r="G234" s="264"/>
      <c r="H234" s="131"/>
    </row>
    <row r="235" spans="1:8" s="130" customFormat="1" ht="12" customHeight="1">
      <c r="A235" s="129"/>
      <c r="B235" s="129"/>
      <c r="C235" s="132"/>
      <c r="D235" s="132"/>
      <c r="E235" s="132"/>
      <c r="F235" s="264"/>
      <c r="G235" s="264"/>
      <c r="H235" s="131"/>
    </row>
    <row r="236" spans="1:8" s="130" customFormat="1" ht="12" customHeight="1">
      <c r="A236" s="129"/>
      <c r="B236" s="129"/>
      <c r="C236" s="132"/>
      <c r="D236" s="132"/>
      <c r="E236" s="132"/>
      <c r="F236" s="264"/>
      <c r="G236" s="264"/>
      <c r="H236" s="131"/>
    </row>
    <row r="237" spans="1:8" s="130" customFormat="1" ht="12" customHeight="1">
      <c r="A237" s="129"/>
      <c r="B237" s="129"/>
      <c r="C237" s="132"/>
      <c r="D237" s="132"/>
      <c r="E237" s="132"/>
      <c r="F237" s="264"/>
      <c r="G237" s="264"/>
      <c r="H237" s="131"/>
    </row>
    <row r="238" spans="1:8" s="130" customFormat="1" ht="12" customHeight="1">
      <c r="A238" s="129"/>
      <c r="B238" s="129"/>
      <c r="C238" s="132"/>
      <c r="D238" s="132"/>
      <c r="E238" s="132"/>
      <c r="F238" s="264"/>
      <c r="G238" s="264"/>
      <c r="H238" s="131"/>
    </row>
    <row r="239" spans="1:8" s="130" customFormat="1" ht="12" customHeight="1">
      <c r="A239" s="129"/>
      <c r="B239" s="129"/>
      <c r="C239" s="132"/>
      <c r="D239" s="132"/>
      <c r="E239" s="132"/>
      <c r="F239" s="264"/>
      <c r="G239" s="264"/>
      <c r="H239" s="131"/>
    </row>
    <row r="240" spans="1:8" s="130" customFormat="1" ht="12" customHeight="1">
      <c r="A240" s="129"/>
      <c r="B240" s="129"/>
      <c r="C240" s="132"/>
      <c r="D240" s="132"/>
      <c r="E240" s="132"/>
      <c r="F240" s="264"/>
      <c r="G240" s="264"/>
      <c r="H240" s="131"/>
    </row>
    <row r="241" spans="1:8" s="130" customFormat="1" ht="12" customHeight="1">
      <c r="A241" s="129"/>
      <c r="B241" s="129"/>
      <c r="C241" s="132"/>
      <c r="D241" s="132"/>
      <c r="E241" s="132"/>
      <c r="F241" s="264"/>
      <c r="G241" s="264"/>
      <c r="H241" s="131"/>
    </row>
    <row r="242" spans="1:8" s="130" customFormat="1" ht="12" customHeight="1">
      <c r="A242" s="129"/>
      <c r="B242" s="129"/>
      <c r="C242" s="132"/>
      <c r="D242" s="132"/>
      <c r="E242" s="132"/>
      <c r="F242" s="264"/>
      <c r="G242" s="264"/>
      <c r="H242" s="131"/>
    </row>
    <row r="243" spans="1:8" s="130" customFormat="1" ht="12" customHeight="1">
      <c r="A243" s="129"/>
      <c r="B243" s="129"/>
      <c r="C243" s="132"/>
      <c r="D243" s="132"/>
      <c r="E243" s="132"/>
      <c r="F243" s="264"/>
      <c r="G243" s="264"/>
      <c r="H243" s="131"/>
    </row>
    <row r="244" spans="1:8" s="130" customFormat="1" ht="12" customHeight="1">
      <c r="A244" s="129"/>
      <c r="B244" s="129"/>
      <c r="C244" s="132"/>
      <c r="D244" s="132"/>
      <c r="E244" s="132"/>
      <c r="F244" s="264"/>
      <c r="G244" s="264"/>
      <c r="H244" s="131"/>
    </row>
    <row r="245" spans="1:8" s="130" customFormat="1" ht="12" customHeight="1">
      <c r="A245" s="129"/>
      <c r="B245" s="129"/>
      <c r="C245" s="132"/>
      <c r="D245" s="132"/>
      <c r="E245" s="132"/>
      <c r="F245" s="264"/>
      <c r="G245" s="264"/>
      <c r="H245" s="131"/>
    </row>
    <row r="246" spans="1:8" s="130" customFormat="1" ht="12" customHeight="1">
      <c r="A246" s="129"/>
      <c r="B246" s="129"/>
      <c r="C246" s="132"/>
      <c r="D246" s="132"/>
      <c r="E246" s="132"/>
      <c r="F246" s="264"/>
      <c r="G246" s="264"/>
      <c r="H246" s="131"/>
    </row>
    <row r="247" spans="1:8" s="130" customFormat="1" ht="12" customHeight="1">
      <c r="A247" s="129"/>
      <c r="B247" s="129"/>
      <c r="C247" s="132"/>
      <c r="D247" s="132"/>
      <c r="E247" s="132"/>
      <c r="F247" s="264"/>
      <c r="G247" s="264"/>
      <c r="H247" s="131"/>
    </row>
    <row r="248" spans="1:8" s="130" customFormat="1" ht="12" customHeight="1">
      <c r="A248" s="129"/>
      <c r="B248" s="129"/>
      <c r="C248" s="132"/>
      <c r="D248" s="132"/>
      <c r="E248" s="132"/>
      <c r="F248" s="264"/>
      <c r="G248" s="264"/>
      <c r="H248" s="131"/>
    </row>
    <row r="249" spans="1:8" s="130" customFormat="1" ht="12" customHeight="1">
      <c r="A249" s="129"/>
      <c r="B249" s="129"/>
      <c r="C249" s="132"/>
      <c r="D249" s="132"/>
      <c r="E249" s="132"/>
      <c r="F249" s="264"/>
      <c r="G249" s="264"/>
      <c r="H249" s="131"/>
    </row>
    <row r="250" spans="1:8" s="130" customFormat="1" ht="12" customHeight="1">
      <c r="A250" s="129"/>
      <c r="B250" s="129"/>
      <c r="C250" s="132"/>
      <c r="D250" s="132"/>
      <c r="E250" s="132"/>
      <c r="F250" s="264"/>
      <c r="G250" s="264"/>
      <c r="H250" s="131"/>
    </row>
    <row r="251" spans="1:8" s="130" customFormat="1" ht="12" customHeight="1">
      <c r="A251" s="129"/>
      <c r="B251" s="129"/>
      <c r="C251" s="132"/>
      <c r="D251" s="132"/>
      <c r="E251" s="132"/>
      <c r="F251" s="264"/>
      <c r="G251" s="264"/>
      <c r="H251" s="131"/>
    </row>
    <row r="252" spans="1:8" s="130" customFormat="1" ht="12" customHeight="1">
      <c r="A252" s="129"/>
      <c r="B252" s="129"/>
      <c r="C252" s="132"/>
      <c r="D252" s="132"/>
      <c r="E252" s="132"/>
      <c r="F252" s="264"/>
      <c r="G252" s="264"/>
      <c r="H252" s="131"/>
    </row>
    <row r="253" spans="1:8" s="130" customFormat="1" ht="12" customHeight="1">
      <c r="A253" s="129"/>
      <c r="B253" s="129"/>
      <c r="C253" s="132"/>
      <c r="D253" s="132"/>
      <c r="E253" s="132"/>
      <c r="F253" s="264"/>
      <c r="G253" s="264"/>
      <c r="H253" s="131"/>
    </row>
    <row r="254" spans="1:8" s="130" customFormat="1" ht="12" customHeight="1">
      <c r="A254" s="129"/>
      <c r="B254" s="129"/>
      <c r="C254" s="132"/>
      <c r="D254" s="132"/>
      <c r="E254" s="132"/>
      <c r="F254" s="264"/>
      <c r="G254" s="264"/>
      <c r="H254" s="131"/>
    </row>
    <row r="255" spans="1:8" s="130" customFormat="1" ht="12" customHeight="1">
      <c r="A255" s="129"/>
      <c r="B255" s="129"/>
      <c r="C255" s="132"/>
      <c r="D255" s="132"/>
      <c r="E255" s="132"/>
      <c r="F255" s="264"/>
      <c r="G255" s="264"/>
      <c r="H255" s="131"/>
    </row>
    <row r="256" spans="1:8" s="130" customFormat="1" ht="12" customHeight="1">
      <c r="A256" s="129"/>
      <c r="B256" s="129"/>
      <c r="C256" s="132"/>
      <c r="D256" s="132"/>
      <c r="E256" s="132"/>
      <c r="F256" s="264"/>
      <c r="G256" s="264"/>
      <c r="H256" s="131"/>
    </row>
    <row r="257" spans="1:8" s="130" customFormat="1" ht="12" customHeight="1">
      <c r="A257" s="129"/>
      <c r="B257" s="129"/>
      <c r="C257" s="132"/>
      <c r="D257" s="132"/>
      <c r="E257" s="132"/>
      <c r="F257" s="264"/>
      <c r="G257" s="264"/>
      <c r="H257" s="131"/>
    </row>
    <row r="258" spans="1:8" s="130" customFormat="1" ht="12" customHeight="1">
      <c r="A258" s="129"/>
      <c r="B258" s="129"/>
      <c r="C258" s="132"/>
      <c r="D258" s="132"/>
      <c r="E258" s="132"/>
      <c r="F258" s="264"/>
      <c r="G258" s="264"/>
      <c r="H258" s="131"/>
    </row>
    <row r="259" spans="1:8" s="130" customFormat="1" ht="12" customHeight="1">
      <c r="A259" s="129"/>
      <c r="B259" s="129"/>
      <c r="C259" s="132"/>
      <c r="D259" s="132"/>
      <c r="E259" s="132"/>
      <c r="F259" s="264"/>
      <c r="G259" s="264"/>
      <c r="H259" s="131"/>
    </row>
    <row r="260" spans="1:8" s="130" customFormat="1" ht="12" customHeight="1">
      <c r="A260" s="129"/>
      <c r="B260" s="129"/>
      <c r="C260" s="132"/>
      <c r="D260" s="132"/>
      <c r="E260" s="132"/>
      <c r="F260" s="264"/>
      <c r="G260" s="264"/>
      <c r="H260" s="131"/>
    </row>
    <row r="261" spans="1:8" s="130" customFormat="1" ht="12" customHeight="1">
      <c r="A261" s="129"/>
      <c r="B261" s="129"/>
      <c r="C261" s="132"/>
      <c r="D261" s="132"/>
      <c r="E261" s="132"/>
      <c r="F261" s="264"/>
      <c r="G261" s="264"/>
      <c r="H261" s="131"/>
    </row>
    <row r="262" spans="1:8" s="130" customFormat="1" ht="12" customHeight="1">
      <c r="A262" s="129"/>
      <c r="B262" s="129"/>
      <c r="C262" s="132"/>
      <c r="D262" s="132"/>
      <c r="E262" s="132"/>
      <c r="F262" s="264"/>
      <c r="G262" s="264"/>
      <c r="H262" s="131"/>
    </row>
    <row r="263" spans="1:8" s="130" customFormat="1" ht="12" customHeight="1">
      <c r="A263" s="129"/>
      <c r="B263" s="129"/>
      <c r="C263" s="132"/>
      <c r="D263" s="132"/>
      <c r="E263" s="132"/>
      <c r="F263" s="264"/>
      <c r="G263" s="264"/>
      <c r="H263" s="131"/>
    </row>
    <row r="264" spans="1:8" s="130" customFormat="1" ht="12" customHeight="1">
      <c r="A264" s="129"/>
      <c r="B264" s="129"/>
      <c r="C264" s="132"/>
      <c r="D264" s="132"/>
      <c r="E264" s="132"/>
      <c r="F264" s="264"/>
      <c r="G264" s="264"/>
      <c r="H264" s="131"/>
    </row>
    <row r="265" spans="1:8" s="130" customFormat="1" ht="12" customHeight="1">
      <c r="A265" s="129"/>
      <c r="B265" s="129"/>
      <c r="C265" s="132"/>
      <c r="D265" s="132"/>
      <c r="E265" s="132"/>
      <c r="F265" s="264"/>
      <c r="G265" s="264"/>
      <c r="H265" s="131"/>
    </row>
    <row r="266" spans="1:8" s="130" customFormat="1" ht="12" customHeight="1">
      <c r="A266" s="129"/>
      <c r="B266" s="129"/>
      <c r="C266" s="132"/>
      <c r="D266" s="132"/>
      <c r="E266" s="132"/>
      <c r="F266" s="264"/>
      <c r="G266" s="264"/>
      <c r="H266" s="131"/>
    </row>
    <row r="267" spans="1:8" s="130" customFormat="1" ht="12" customHeight="1">
      <c r="A267" s="129"/>
      <c r="B267" s="129"/>
      <c r="C267" s="132"/>
      <c r="D267" s="132"/>
      <c r="E267" s="132"/>
      <c r="F267" s="264"/>
      <c r="G267" s="264"/>
      <c r="H267" s="131"/>
    </row>
    <row r="268" spans="1:8" s="130" customFormat="1" ht="12" customHeight="1">
      <c r="A268" s="129"/>
      <c r="B268" s="129"/>
      <c r="C268" s="132"/>
      <c r="D268" s="132"/>
      <c r="E268" s="132"/>
      <c r="F268" s="264"/>
      <c r="G268" s="264"/>
      <c r="H268" s="131"/>
    </row>
    <row r="269" spans="1:8" s="130" customFormat="1" ht="12" customHeight="1">
      <c r="A269" s="129"/>
      <c r="B269" s="129"/>
      <c r="C269" s="132"/>
      <c r="D269" s="132"/>
      <c r="E269" s="132"/>
      <c r="F269" s="264"/>
      <c r="G269" s="264"/>
      <c r="H269" s="131"/>
    </row>
    <row r="270" spans="1:8" s="130" customFormat="1" ht="12" customHeight="1">
      <c r="A270" s="129"/>
      <c r="B270" s="129"/>
      <c r="C270" s="132"/>
      <c r="D270" s="132"/>
      <c r="E270" s="132"/>
      <c r="F270" s="264"/>
      <c r="G270" s="264"/>
      <c r="H270" s="131"/>
    </row>
    <row r="271" spans="1:8" s="130" customFormat="1" ht="12" customHeight="1">
      <c r="A271" s="129"/>
      <c r="B271" s="129"/>
      <c r="C271" s="132"/>
      <c r="D271" s="132"/>
      <c r="E271" s="132"/>
      <c r="F271" s="264"/>
      <c r="G271" s="264"/>
      <c r="H271" s="131"/>
    </row>
    <row r="272" spans="1:8" s="130" customFormat="1" ht="12" customHeight="1">
      <c r="A272" s="129"/>
      <c r="B272" s="129"/>
      <c r="C272" s="132"/>
      <c r="D272" s="132"/>
      <c r="E272" s="132"/>
      <c r="F272" s="264"/>
      <c r="G272" s="264"/>
      <c r="H272" s="131"/>
    </row>
    <row r="273" spans="1:8" s="130" customFormat="1" ht="12" customHeight="1">
      <c r="A273" s="129"/>
      <c r="B273" s="129"/>
      <c r="C273" s="132"/>
      <c r="D273" s="132"/>
      <c r="E273" s="132"/>
      <c r="F273" s="264"/>
      <c r="G273" s="264"/>
      <c r="H273" s="131"/>
    </row>
    <row r="274" spans="1:8" s="130" customFormat="1" ht="12" customHeight="1">
      <c r="A274" s="129"/>
      <c r="B274" s="129"/>
      <c r="C274" s="132"/>
      <c r="D274" s="132"/>
      <c r="E274" s="132"/>
      <c r="F274" s="264"/>
      <c r="G274" s="264"/>
      <c r="H274" s="131"/>
    </row>
    <row r="275" spans="1:8" s="130" customFormat="1" ht="12" customHeight="1">
      <c r="A275" s="129"/>
      <c r="B275" s="129"/>
      <c r="C275" s="132"/>
      <c r="D275" s="132"/>
      <c r="E275" s="132"/>
      <c r="F275" s="264"/>
      <c r="G275" s="264"/>
      <c r="H275" s="131"/>
    </row>
    <row r="276" spans="1:8" s="130" customFormat="1" ht="12" customHeight="1">
      <c r="A276" s="129"/>
      <c r="B276" s="129"/>
      <c r="C276" s="132"/>
      <c r="D276" s="132"/>
      <c r="E276" s="132"/>
      <c r="F276" s="264"/>
      <c r="G276" s="264"/>
      <c r="H276" s="131"/>
    </row>
    <row r="277" spans="1:8" s="130" customFormat="1" ht="12" customHeight="1">
      <c r="A277" s="129"/>
      <c r="B277" s="129"/>
      <c r="C277" s="132"/>
      <c r="D277" s="132"/>
      <c r="E277" s="132"/>
      <c r="F277" s="264"/>
      <c r="G277" s="264"/>
      <c r="H277" s="131"/>
    </row>
    <row r="278" spans="1:8" s="130" customFormat="1" ht="12" customHeight="1">
      <c r="A278" s="129"/>
      <c r="B278" s="129"/>
      <c r="C278" s="132"/>
      <c r="D278" s="132"/>
      <c r="E278" s="132"/>
      <c r="F278" s="264"/>
      <c r="G278" s="264"/>
      <c r="H278" s="131"/>
    </row>
    <row r="279" spans="1:8" s="130" customFormat="1" ht="12" customHeight="1">
      <c r="A279" s="129"/>
      <c r="B279" s="129"/>
      <c r="C279" s="132"/>
      <c r="D279" s="132"/>
      <c r="E279" s="132"/>
      <c r="F279" s="264"/>
      <c r="G279" s="264"/>
      <c r="H279" s="131"/>
    </row>
    <row r="280" spans="1:8" s="130" customFormat="1" ht="12" customHeight="1">
      <c r="A280" s="129"/>
      <c r="B280" s="129"/>
      <c r="C280" s="132"/>
      <c r="D280" s="132"/>
      <c r="E280" s="132"/>
      <c r="F280" s="264"/>
      <c r="G280" s="264"/>
      <c r="H280" s="131"/>
    </row>
    <row r="281" spans="1:8" s="130" customFormat="1" ht="12" customHeight="1">
      <c r="A281" s="129"/>
      <c r="B281" s="129"/>
      <c r="C281" s="132"/>
      <c r="D281" s="132"/>
      <c r="E281" s="132"/>
      <c r="F281" s="264"/>
      <c r="G281" s="264"/>
      <c r="H281" s="131"/>
    </row>
    <row r="282" spans="1:8" s="130" customFormat="1" ht="12" customHeight="1">
      <c r="A282" s="129"/>
      <c r="B282" s="129"/>
      <c r="C282" s="132"/>
      <c r="D282" s="132"/>
      <c r="E282" s="132"/>
      <c r="F282" s="264"/>
      <c r="G282" s="264"/>
      <c r="H282" s="131"/>
    </row>
    <row r="283" spans="1:8" s="130" customFormat="1" ht="12" customHeight="1">
      <c r="A283" s="129"/>
      <c r="B283" s="129"/>
      <c r="C283" s="132"/>
      <c r="D283" s="132"/>
      <c r="E283" s="132"/>
      <c r="F283" s="264"/>
      <c r="G283" s="264"/>
      <c r="H283" s="131"/>
    </row>
    <row r="284" spans="1:8" s="130" customFormat="1" ht="12" customHeight="1">
      <c r="A284" s="129"/>
      <c r="B284" s="129"/>
      <c r="C284" s="132"/>
      <c r="D284" s="132"/>
      <c r="E284" s="132"/>
      <c r="F284" s="264"/>
      <c r="G284" s="264"/>
      <c r="H284" s="131"/>
    </row>
    <row r="285" spans="1:8" s="130" customFormat="1" ht="12" customHeight="1">
      <c r="A285" s="129"/>
      <c r="B285" s="129"/>
      <c r="C285" s="132"/>
      <c r="D285" s="132"/>
      <c r="E285" s="132"/>
      <c r="F285" s="264"/>
      <c r="G285" s="264"/>
      <c r="H285" s="131"/>
    </row>
    <row r="286" spans="1:8" s="130" customFormat="1" ht="12" customHeight="1">
      <c r="A286" s="129"/>
      <c r="B286" s="129"/>
      <c r="C286" s="132"/>
      <c r="D286" s="132"/>
      <c r="E286" s="132"/>
      <c r="F286" s="264"/>
      <c r="G286" s="264"/>
      <c r="H286" s="131"/>
    </row>
    <row r="287" spans="1:8" s="130" customFormat="1" ht="12" customHeight="1">
      <c r="A287" s="129"/>
      <c r="B287" s="129"/>
      <c r="C287" s="132"/>
      <c r="D287" s="132"/>
      <c r="E287" s="132"/>
      <c r="F287" s="264"/>
      <c r="G287" s="264"/>
      <c r="H287" s="131"/>
    </row>
    <row r="288" spans="1:8" s="130" customFormat="1" ht="12" customHeight="1">
      <c r="A288" s="129"/>
      <c r="B288" s="129"/>
      <c r="C288" s="132"/>
      <c r="D288" s="132"/>
      <c r="E288" s="132"/>
      <c r="F288" s="264"/>
      <c r="G288" s="264"/>
      <c r="H288" s="131"/>
    </row>
    <row r="289" spans="1:8" s="130" customFormat="1" ht="12" customHeight="1">
      <c r="A289" s="129"/>
      <c r="B289" s="129"/>
      <c r="C289" s="132"/>
      <c r="D289" s="132"/>
      <c r="E289" s="132"/>
      <c r="F289" s="264"/>
      <c r="G289" s="264"/>
      <c r="H289" s="131"/>
    </row>
    <row r="290" spans="1:8" s="130" customFormat="1" ht="12" customHeight="1">
      <c r="A290" s="129"/>
      <c r="B290" s="129"/>
      <c r="C290" s="132"/>
      <c r="D290" s="132"/>
      <c r="E290" s="132"/>
      <c r="F290" s="264"/>
      <c r="G290" s="264"/>
      <c r="H290" s="131"/>
    </row>
    <row r="291" spans="1:8" s="130" customFormat="1" ht="12" customHeight="1">
      <c r="A291" s="129"/>
      <c r="B291" s="129"/>
      <c r="C291" s="132"/>
      <c r="D291" s="132"/>
      <c r="E291" s="132"/>
      <c r="F291" s="264"/>
      <c r="G291" s="264"/>
      <c r="H291" s="131"/>
    </row>
    <row r="292" spans="1:8" s="130" customFormat="1" ht="12" customHeight="1">
      <c r="A292" s="129"/>
      <c r="B292" s="129"/>
      <c r="C292" s="132"/>
      <c r="D292" s="132"/>
      <c r="E292" s="132"/>
      <c r="F292" s="264"/>
      <c r="G292" s="264"/>
      <c r="H292" s="131"/>
    </row>
    <row r="293" spans="1:8" s="130" customFormat="1" ht="12" customHeight="1">
      <c r="A293" s="129"/>
      <c r="B293" s="129"/>
      <c r="C293" s="132"/>
      <c r="D293" s="132"/>
      <c r="E293" s="132"/>
      <c r="F293" s="264"/>
      <c r="G293" s="264"/>
      <c r="H293" s="131"/>
    </row>
    <row r="294" spans="1:8" s="130" customFormat="1" ht="12" customHeight="1">
      <c r="A294" s="129"/>
      <c r="B294" s="129"/>
      <c r="C294" s="132"/>
      <c r="D294" s="132"/>
      <c r="E294" s="132"/>
      <c r="F294" s="264"/>
      <c r="G294" s="264"/>
      <c r="H294" s="131"/>
    </row>
    <row r="295" spans="1:8" s="130" customFormat="1" ht="12" customHeight="1">
      <c r="A295" s="129"/>
      <c r="B295" s="129"/>
      <c r="C295" s="132"/>
      <c r="D295" s="132"/>
      <c r="E295" s="132"/>
      <c r="F295" s="264"/>
      <c r="G295" s="264"/>
      <c r="H295" s="131"/>
    </row>
    <row r="296" spans="1:8" s="130" customFormat="1" ht="12" customHeight="1">
      <c r="A296" s="129"/>
      <c r="B296" s="129"/>
      <c r="C296" s="132"/>
      <c r="D296" s="132"/>
      <c r="E296" s="132"/>
      <c r="F296" s="264"/>
      <c r="G296" s="264"/>
      <c r="H296" s="131"/>
    </row>
    <row r="297" spans="1:8" s="130" customFormat="1" ht="12" customHeight="1">
      <c r="A297" s="129"/>
      <c r="B297" s="129"/>
      <c r="C297" s="132"/>
      <c r="D297" s="132"/>
      <c r="E297" s="132"/>
      <c r="F297" s="264"/>
      <c r="G297" s="264"/>
      <c r="H297" s="131"/>
    </row>
    <row r="298" spans="1:8" s="130" customFormat="1" ht="12" customHeight="1">
      <c r="A298" s="129"/>
      <c r="B298" s="129"/>
      <c r="C298" s="132"/>
      <c r="D298" s="132"/>
      <c r="E298" s="132"/>
      <c r="F298" s="264"/>
      <c r="G298" s="264"/>
      <c r="H298" s="131"/>
    </row>
    <row r="299" spans="1:8" s="130" customFormat="1" ht="12" customHeight="1">
      <c r="A299" s="129"/>
      <c r="B299" s="129"/>
      <c r="C299" s="132"/>
      <c r="D299" s="132"/>
      <c r="E299" s="132"/>
      <c r="F299" s="264"/>
      <c r="G299" s="264"/>
      <c r="H299" s="131"/>
    </row>
    <row r="300" spans="1:8" s="130" customFormat="1" ht="12" customHeight="1">
      <c r="A300" s="129"/>
      <c r="B300" s="129"/>
      <c r="C300" s="132"/>
      <c r="D300" s="132"/>
      <c r="E300" s="132"/>
      <c r="F300" s="264"/>
      <c r="G300" s="264"/>
      <c r="H300" s="131"/>
    </row>
    <row r="301" spans="1:8" s="130" customFormat="1" ht="12" customHeight="1">
      <c r="A301" s="129"/>
      <c r="B301" s="129"/>
      <c r="C301" s="132"/>
      <c r="D301" s="132"/>
      <c r="E301" s="132"/>
      <c r="F301" s="264"/>
      <c r="G301" s="264"/>
      <c r="H301" s="131"/>
    </row>
    <row r="302" spans="1:8" s="130" customFormat="1" ht="12" customHeight="1">
      <c r="A302" s="129"/>
      <c r="B302" s="129"/>
      <c r="C302" s="132"/>
      <c r="D302" s="132"/>
      <c r="E302" s="132"/>
      <c r="F302" s="264"/>
      <c r="G302" s="264"/>
      <c r="H302" s="131"/>
    </row>
    <row r="303" spans="1:8" s="130" customFormat="1" ht="12" customHeight="1">
      <c r="A303" s="129"/>
      <c r="B303" s="129"/>
      <c r="C303" s="132"/>
      <c r="D303" s="132"/>
      <c r="E303" s="132"/>
      <c r="F303" s="264"/>
      <c r="G303" s="264"/>
      <c r="H303" s="131"/>
    </row>
    <row r="304" spans="1:8" s="130" customFormat="1" ht="12" customHeight="1">
      <c r="A304" s="129"/>
      <c r="B304" s="129"/>
      <c r="C304" s="132"/>
      <c r="D304" s="132"/>
      <c r="E304" s="132"/>
      <c r="F304" s="264"/>
      <c r="G304" s="264"/>
      <c r="H304" s="131"/>
    </row>
    <row r="305" spans="1:8" s="130" customFormat="1" ht="12" customHeight="1">
      <c r="A305" s="129"/>
      <c r="B305" s="129"/>
      <c r="C305" s="132"/>
      <c r="D305" s="132"/>
      <c r="E305" s="132"/>
      <c r="F305" s="264"/>
      <c r="G305" s="264"/>
      <c r="H305" s="131"/>
    </row>
    <row r="306" spans="1:8" s="130" customFormat="1" ht="12" customHeight="1">
      <c r="A306" s="129"/>
      <c r="B306" s="129"/>
      <c r="C306" s="132"/>
      <c r="D306" s="132"/>
      <c r="E306" s="132"/>
      <c r="F306" s="264"/>
      <c r="G306" s="264"/>
      <c r="H306" s="131"/>
    </row>
    <row r="307" spans="1:8" s="130" customFormat="1" ht="12" customHeight="1">
      <c r="A307" s="129"/>
      <c r="B307" s="129"/>
      <c r="C307" s="132"/>
      <c r="D307" s="132"/>
      <c r="E307" s="132"/>
      <c r="F307" s="264"/>
      <c r="G307" s="264"/>
      <c r="H307" s="131"/>
    </row>
    <row r="308" spans="1:8" s="130" customFormat="1" ht="12" customHeight="1">
      <c r="A308" s="129"/>
      <c r="B308" s="129"/>
      <c r="C308" s="132"/>
      <c r="D308" s="132"/>
      <c r="E308" s="132"/>
      <c r="F308" s="264"/>
      <c r="G308" s="264"/>
      <c r="H308" s="131"/>
    </row>
    <row r="309" spans="1:8" s="130" customFormat="1" ht="12" customHeight="1">
      <c r="A309" s="129"/>
      <c r="B309" s="129"/>
      <c r="C309" s="132"/>
      <c r="D309" s="132"/>
      <c r="E309" s="132"/>
      <c r="F309" s="264"/>
      <c r="G309" s="264"/>
      <c r="H309" s="131"/>
    </row>
    <row r="310" spans="1:8" s="130" customFormat="1" ht="12" customHeight="1">
      <c r="A310" s="129"/>
      <c r="B310" s="129"/>
      <c r="C310" s="132"/>
      <c r="D310" s="132"/>
      <c r="E310" s="132"/>
      <c r="F310" s="264"/>
      <c r="G310" s="264"/>
      <c r="H310" s="131"/>
    </row>
    <row r="311" spans="1:8" s="130" customFormat="1" ht="12" customHeight="1">
      <c r="A311" s="129"/>
      <c r="B311" s="129"/>
      <c r="C311" s="132"/>
      <c r="D311" s="132"/>
      <c r="E311" s="132"/>
      <c r="F311" s="264"/>
      <c r="G311" s="264"/>
      <c r="H311" s="131"/>
    </row>
    <row r="312" spans="1:8" s="130" customFormat="1" ht="12" customHeight="1">
      <c r="A312" s="129"/>
      <c r="B312" s="129"/>
      <c r="C312" s="132"/>
      <c r="D312" s="132"/>
      <c r="E312" s="132"/>
      <c r="F312" s="264"/>
      <c r="G312" s="264"/>
      <c r="H312" s="131"/>
    </row>
    <row r="313" spans="1:8" s="130" customFormat="1" ht="12" customHeight="1">
      <c r="A313" s="129"/>
      <c r="B313" s="129"/>
      <c r="C313" s="132"/>
      <c r="D313" s="132"/>
      <c r="E313" s="132"/>
      <c r="F313" s="264"/>
      <c r="G313" s="264"/>
      <c r="H313" s="131"/>
    </row>
    <row r="314" spans="1:8" s="130" customFormat="1" ht="12" customHeight="1">
      <c r="A314" s="129"/>
      <c r="B314" s="129"/>
      <c r="C314" s="132"/>
      <c r="D314" s="132"/>
      <c r="E314" s="132"/>
      <c r="F314" s="264"/>
      <c r="G314" s="264"/>
      <c r="H314" s="131"/>
    </row>
    <row r="315" spans="1:8" s="130" customFormat="1" ht="12" customHeight="1">
      <c r="A315" s="129"/>
      <c r="B315" s="129"/>
      <c r="C315" s="132"/>
      <c r="D315" s="132"/>
      <c r="E315" s="132"/>
      <c r="F315" s="264"/>
      <c r="G315" s="264"/>
      <c r="H315" s="131"/>
    </row>
    <row r="316" spans="1:8" s="130" customFormat="1" ht="12" customHeight="1">
      <c r="A316" s="129"/>
      <c r="B316" s="129"/>
      <c r="C316" s="132"/>
      <c r="D316" s="132"/>
      <c r="E316" s="132"/>
      <c r="F316" s="264"/>
      <c r="G316" s="264"/>
      <c r="H316" s="131"/>
    </row>
    <row r="317" spans="1:8" s="130" customFormat="1" ht="12" customHeight="1">
      <c r="A317" s="129"/>
      <c r="B317" s="129"/>
      <c r="C317" s="132"/>
      <c r="D317" s="132"/>
      <c r="E317" s="132"/>
      <c r="F317" s="264"/>
      <c r="G317" s="264"/>
      <c r="H317" s="131"/>
    </row>
    <row r="318" spans="1:8" s="130" customFormat="1" ht="12" customHeight="1">
      <c r="A318" s="129"/>
      <c r="B318" s="129"/>
      <c r="C318" s="132"/>
      <c r="D318" s="132"/>
      <c r="E318" s="132"/>
      <c r="F318" s="264"/>
      <c r="G318" s="264"/>
      <c r="H318" s="131"/>
    </row>
    <row r="319" spans="1:8" s="130" customFormat="1" ht="12" customHeight="1">
      <c r="A319" s="129"/>
      <c r="B319" s="129"/>
      <c r="C319" s="132"/>
      <c r="D319" s="132"/>
      <c r="E319" s="132"/>
      <c r="F319" s="264"/>
      <c r="G319" s="264"/>
      <c r="H319" s="131"/>
    </row>
    <row r="320" spans="1:8" s="130" customFormat="1" ht="12" customHeight="1">
      <c r="A320" s="129"/>
      <c r="B320" s="129"/>
      <c r="C320" s="132"/>
      <c r="D320" s="132"/>
      <c r="E320" s="132"/>
      <c r="F320" s="264"/>
      <c r="G320" s="264"/>
      <c r="H320" s="131"/>
    </row>
    <row r="321" spans="1:8" s="130" customFormat="1" ht="12" customHeight="1">
      <c r="A321" s="129"/>
      <c r="B321" s="129"/>
      <c r="C321" s="132"/>
      <c r="D321" s="132"/>
      <c r="E321" s="132"/>
      <c r="F321" s="264"/>
      <c r="G321" s="264"/>
      <c r="H321" s="131"/>
    </row>
    <row r="322" spans="1:8" s="130" customFormat="1" ht="12" customHeight="1">
      <c r="A322" s="129"/>
      <c r="B322" s="129"/>
      <c r="C322" s="132"/>
      <c r="D322" s="132"/>
      <c r="E322" s="132"/>
      <c r="F322" s="264"/>
      <c r="G322" s="264"/>
      <c r="H322" s="131"/>
    </row>
    <row r="323" spans="1:8" s="130" customFormat="1" ht="12" customHeight="1">
      <c r="A323" s="129"/>
      <c r="B323" s="129"/>
      <c r="C323" s="132"/>
      <c r="D323" s="132"/>
      <c r="E323" s="132"/>
      <c r="F323" s="264"/>
      <c r="G323" s="264"/>
      <c r="H323" s="131"/>
    </row>
    <row r="324" spans="1:8" s="130" customFormat="1" ht="12" customHeight="1">
      <c r="A324" s="129"/>
      <c r="B324" s="129"/>
      <c r="C324" s="132"/>
      <c r="D324" s="132"/>
      <c r="E324" s="132"/>
      <c r="F324" s="264"/>
      <c r="G324" s="264"/>
      <c r="H324" s="131"/>
    </row>
    <row r="325" spans="1:8" s="130" customFormat="1" ht="12" customHeight="1">
      <c r="A325" s="129"/>
      <c r="B325" s="129"/>
      <c r="C325" s="132"/>
      <c r="D325" s="132"/>
      <c r="E325" s="132"/>
      <c r="F325" s="264"/>
      <c r="G325" s="264"/>
      <c r="H325" s="131"/>
    </row>
    <row r="326" spans="1:8" s="130" customFormat="1" ht="12" customHeight="1">
      <c r="A326" s="129"/>
      <c r="B326" s="129"/>
      <c r="C326" s="132"/>
      <c r="D326" s="132"/>
      <c r="E326" s="132"/>
      <c r="F326" s="264"/>
      <c r="G326" s="264"/>
      <c r="H326" s="131"/>
    </row>
    <row r="327" spans="1:8" s="130" customFormat="1" ht="12" customHeight="1">
      <c r="A327" s="129"/>
      <c r="B327" s="129"/>
      <c r="C327" s="132"/>
      <c r="D327" s="132"/>
      <c r="E327" s="132"/>
      <c r="F327" s="264"/>
      <c r="G327" s="264"/>
      <c r="H327" s="131"/>
    </row>
    <row r="328" spans="1:8" s="130" customFormat="1" ht="12" customHeight="1">
      <c r="A328" s="129"/>
      <c r="B328" s="129"/>
      <c r="C328" s="132"/>
      <c r="D328" s="132"/>
      <c r="E328" s="132"/>
      <c r="F328" s="264"/>
      <c r="G328" s="264"/>
      <c r="H328" s="131"/>
    </row>
    <row r="329" spans="1:8" s="130" customFormat="1" ht="12" customHeight="1">
      <c r="A329" s="129"/>
      <c r="B329" s="129"/>
      <c r="C329" s="132"/>
      <c r="D329" s="132"/>
      <c r="E329" s="132"/>
      <c r="F329" s="264"/>
      <c r="G329" s="264"/>
      <c r="H329" s="131"/>
    </row>
    <row r="330" spans="1:8" s="130" customFormat="1" ht="12" customHeight="1">
      <c r="A330" s="129"/>
      <c r="B330" s="129"/>
      <c r="C330" s="132"/>
      <c r="D330" s="132"/>
      <c r="E330" s="132"/>
      <c r="F330" s="264"/>
      <c r="G330" s="264"/>
      <c r="H330" s="131"/>
    </row>
    <row r="331" spans="1:8" s="130" customFormat="1" ht="12" customHeight="1">
      <c r="A331" s="129"/>
      <c r="B331" s="129"/>
      <c r="C331" s="132"/>
      <c r="D331" s="132"/>
      <c r="E331" s="132"/>
      <c r="F331" s="264"/>
      <c r="G331" s="264"/>
      <c r="H331" s="131"/>
    </row>
    <row r="332" spans="1:8" s="130" customFormat="1" ht="12" customHeight="1">
      <c r="A332" s="129"/>
      <c r="B332" s="129"/>
      <c r="C332" s="132"/>
      <c r="D332" s="132"/>
      <c r="E332" s="132"/>
      <c r="F332" s="264"/>
      <c r="G332" s="264"/>
      <c r="H332" s="131"/>
    </row>
    <row r="333" spans="1:8" s="130" customFormat="1" ht="12" customHeight="1">
      <c r="A333" s="129"/>
      <c r="B333" s="129"/>
      <c r="C333" s="132"/>
      <c r="D333" s="132"/>
      <c r="E333" s="132"/>
      <c r="F333" s="264"/>
      <c r="G333" s="264"/>
      <c r="H333" s="131"/>
    </row>
    <row r="334" spans="1:8" s="130" customFormat="1" ht="12" customHeight="1">
      <c r="A334" s="129"/>
      <c r="B334" s="129"/>
      <c r="C334" s="132"/>
      <c r="D334" s="132"/>
      <c r="E334" s="132"/>
      <c r="F334" s="264"/>
      <c r="G334" s="264"/>
      <c r="H334" s="131"/>
    </row>
    <row r="335" spans="1:8" s="130" customFormat="1" ht="12" customHeight="1">
      <c r="A335" s="129"/>
      <c r="B335" s="129"/>
      <c r="C335" s="132"/>
      <c r="D335" s="132"/>
      <c r="E335" s="132"/>
      <c r="F335" s="264"/>
      <c r="G335" s="264"/>
      <c r="H335" s="131"/>
    </row>
    <row r="336" spans="1:8" s="130" customFormat="1" ht="12" customHeight="1">
      <c r="A336" s="129"/>
      <c r="B336" s="129"/>
      <c r="C336" s="132"/>
      <c r="D336" s="132"/>
      <c r="E336" s="132"/>
      <c r="F336" s="264"/>
      <c r="G336" s="264"/>
      <c r="H336" s="131"/>
    </row>
    <row r="337" spans="1:8" s="130" customFormat="1" ht="12" customHeight="1">
      <c r="A337" s="129"/>
      <c r="B337" s="129"/>
      <c r="C337" s="132"/>
      <c r="D337" s="132"/>
      <c r="E337" s="132"/>
      <c r="F337" s="264"/>
      <c r="G337" s="264"/>
      <c r="H337" s="131"/>
    </row>
    <row r="338" spans="1:8" s="130" customFormat="1" ht="12" customHeight="1">
      <c r="A338" s="129"/>
      <c r="B338" s="129"/>
      <c r="C338" s="132"/>
      <c r="D338" s="132"/>
      <c r="E338" s="132"/>
      <c r="F338" s="264"/>
      <c r="G338" s="264"/>
      <c r="H338" s="131"/>
    </row>
    <row r="339" spans="1:8" s="130" customFormat="1" ht="12" customHeight="1">
      <c r="A339" s="129"/>
      <c r="B339" s="129"/>
      <c r="C339" s="132"/>
      <c r="D339" s="132"/>
      <c r="E339" s="132"/>
      <c r="F339" s="264"/>
      <c r="G339" s="264"/>
      <c r="H339" s="131"/>
    </row>
    <row r="340" spans="1:8" s="130" customFormat="1" ht="12" customHeight="1">
      <c r="A340" s="129"/>
      <c r="B340" s="129"/>
      <c r="C340" s="132"/>
      <c r="D340" s="132"/>
      <c r="E340" s="132"/>
      <c r="F340" s="264"/>
      <c r="G340" s="264"/>
      <c r="H340" s="131"/>
    </row>
    <row r="341" spans="1:8" s="130" customFormat="1" ht="12" customHeight="1">
      <c r="A341" s="129"/>
      <c r="B341" s="129"/>
      <c r="C341" s="132"/>
      <c r="D341" s="132"/>
      <c r="E341" s="132"/>
      <c r="F341" s="264"/>
      <c r="G341" s="264"/>
      <c r="H341" s="131"/>
    </row>
    <row r="342" spans="1:8" s="130" customFormat="1" ht="12" customHeight="1">
      <c r="A342" s="129"/>
      <c r="B342" s="129"/>
      <c r="C342" s="132"/>
      <c r="D342" s="132"/>
      <c r="E342" s="132"/>
      <c r="F342" s="264"/>
      <c r="G342" s="264"/>
      <c r="H342" s="131"/>
    </row>
    <row r="343" spans="1:8" s="130" customFormat="1" ht="12" customHeight="1">
      <c r="A343" s="129"/>
      <c r="B343" s="129"/>
      <c r="C343" s="132"/>
      <c r="D343" s="132"/>
      <c r="E343" s="132"/>
      <c r="F343" s="264"/>
      <c r="G343" s="264"/>
      <c r="H343" s="131"/>
    </row>
    <row r="344" spans="1:8" s="130" customFormat="1" ht="12" customHeight="1">
      <c r="A344" s="129"/>
      <c r="B344" s="129"/>
      <c r="C344" s="132"/>
      <c r="D344" s="132"/>
      <c r="E344" s="132"/>
      <c r="F344" s="264"/>
      <c r="G344" s="264"/>
      <c r="H344" s="131"/>
    </row>
    <row r="345" spans="1:8" s="130" customFormat="1" ht="12" customHeight="1">
      <c r="A345" s="129"/>
      <c r="B345" s="129"/>
      <c r="C345" s="132"/>
      <c r="D345" s="132"/>
      <c r="E345" s="132"/>
      <c r="F345" s="264"/>
      <c r="G345" s="264"/>
      <c r="H345" s="131"/>
    </row>
    <row r="346" spans="1:8" s="130" customFormat="1" ht="12" customHeight="1">
      <c r="A346" s="129"/>
      <c r="B346" s="129"/>
      <c r="C346" s="132"/>
      <c r="D346" s="132"/>
      <c r="E346" s="132"/>
      <c r="F346" s="264"/>
      <c r="G346" s="264"/>
      <c r="H346" s="131"/>
    </row>
    <row r="347" spans="1:8" s="130" customFormat="1" ht="12" customHeight="1">
      <c r="A347" s="129"/>
      <c r="B347" s="129"/>
      <c r="C347" s="132"/>
      <c r="D347" s="132"/>
      <c r="E347" s="132"/>
      <c r="F347" s="264"/>
      <c r="G347" s="264"/>
      <c r="H347" s="131"/>
    </row>
    <row r="348" spans="1:8" s="130" customFormat="1" ht="12" customHeight="1">
      <c r="A348" s="129"/>
      <c r="B348" s="129"/>
      <c r="C348" s="132"/>
      <c r="D348" s="132"/>
      <c r="E348" s="132"/>
      <c r="F348" s="264"/>
      <c r="G348" s="264"/>
      <c r="H348" s="131"/>
    </row>
    <row r="349" spans="1:8" s="130" customFormat="1" ht="12" customHeight="1">
      <c r="A349" s="129"/>
      <c r="B349" s="129"/>
      <c r="C349" s="132"/>
      <c r="D349" s="132"/>
      <c r="E349" s="132"/>
      <c r="F349" s="264"/>
      <c r="G349" s="264"/>
      <c r="H349" s="131"/>
    </row>
    <row r="350" spans="1:8" s="130" customFormat="1" ht="12" customHeight="1">
      <c r="A350" s="129"/>
      <c r="B350" s="129"/>
      <c r="C350" s="132"/>
      <c r="D350" s="132"/>
      <c r="E350" s="132"/>
      <c r="F350" s="264"/>
      <c r="G350" s="264"/>
      <c r="H350" s="131"/>
    </row>
    <row r="351" spans="1:8" s="130" customFormat="1" ht="12" customHeight="1">
      <c r="A351" s="129"/>
      <c r="B351" s="129"/>
      <c r="C351" s="132"/>
      <c r="D351" s="132"/>
      <c r="E351" s="132"/>
      <c r="F351" s="264"/>
      <c r="G351" s="264"/>
      <c r="H351" s="131"/>
    </row>
    <row r="352" spans="1:8" s="130" customFormat="1" ht="12" customHeight="1">
      <c r="A352" s="129"/>
      <c r="B352" s="129"/>
      <c r="C352" s="132"/>
      <c r="D352" s="132"/>
      <c r="E352" s="132"/>
      <c r="F352" s="264"/>
      <c r="G352" s="264"/>
      <c r="H352" s="131"/>
    </row>
    <row r="353" spans="1:8" s="130" customFormat="1" ht="12" customHeight="1">
      <c r="A353" s="129"/>
      <c r="B353" s="129"/>
      <c r="C353" s="132"/>
      <c r="D353" s="132"/>
      <c r="E353" s="132"/>
      <c r="F353" s="264"/>
      <c r="G353" s="264"/>
      <c r="H353" s="131"/>
    </row>
    <row r="354" spans="1:8" s="130" customFormat="1" ht="12" customHeight="1">
      <c r="A354" s="129"/>
      <c r="B354" s="129"/>
      <c r="C354" s="132"/>
      <c r="D354" s="132"/>
      <c r="E354" s="132"/>
      <c r="F354" s="264"/>
      <c r="G354" s="264"/>
      <c r="H354" s="131"/>
    </row>
    <row r="355" spans="1:8" s="130" customFormat="1" ht="12" customHeight="1">
      <c r="A355" s="129"/>
      <c r="B355" s="129"/>
      <c r="C355" s="132"/>
      <c r="D355" s="132"/>
      <c r="E355" s="132"/>
      <c r="F355" s="264"/>
      <c r="G355" s="264"/>
      <c r="H355" s="131"/>
    </row>
    <row r="356" spans="1:8" s="130" customFormat="1" ht="12" customHeight="1">
      <c r="A356" s="129"/>
      <c r="B356" s="129"/>
      <c r="C356" s="132"/>
      <c r="D356" s="132"/>
      <c r="E356" s="132"/>
      <c r="F356" s="264"/>
      <c r="G356" s="264"/>
      <c r="H356" s="131"/>
    </row>
    <row r="357" spans="1:8" s="130" customFormat="1" ht="12" customHeight="1">
      <c r="A357" s="129"/>
      <c r="B357" s="129"/>
      <c r="C357" s="132"/>
      <c r="D357" s="132"/>
      <c r="E357" s="132"/>
      <c r="F357" s="264"/>
      <c r="G357" s="264"/>
      <c r="H357" s="131"/>
    </row>
    <row r="358" spans="1:8" s="130" customFormat="1" ht="12" customHeight="1">
      <c r="A358" s="129"/>
      <c r="B358" s="129"/>
      <c r="C358" s="129"/>
      <c r="D358" s="129"/>
      <c r="E358" s="129"/>
      <c r="F358" s="264"/>
      <c r="G358" s="264"/>
      <c r="H358" s="131"/>
    </row>
    <row r="359" spans="1:8" s="130" customFormat="1" ht="12" customHeight="1">
      <c r="A359" s="129"/>
      <c r="B359" s="129"/>
      <c r="C359" s="129"/>
      <c r="D359" s="129"/>
      <c r="E359" s="129"/>
      <c r="F359" s="264"/>
      <c r="G359" s="264"/>
      <c r="H359" s="131"/>
    </row>
    <row r="360" spans="1:8" s="130" customFormat="1" ht="12" customHeight="1">
      <c r="A360" s="129"/>
      <c r="B360" s="129"/>
      <c r="C360" s="129"/>
      <c r="D360" s="129"/>
      <c r="E360" s="129"/>
      <c r="F360" s="264"/>
      <c r="G360" s="264"/>
      <c r="H360" s="131"/>
    </row>
    <row r="361" spans="1:8" s="130" customFormat="1" ht="12" customHeight="1">
      <c r="A361" s="129"/>
      <c r="B361" s="129"/>
      <c r="C361" s="129"/>
      <c r="D361" s="129"/>
      <c r="E361" s="129"/>
      <c r="F361" s="264"/>
      <c r="G361" s="264"/>
      <c r="H361" s="131"/>
    </row>
    <row r="362" spans="1:8" s="130" customFormat="1" ht="12" customHeight="1">
      <c r="A362" s="129"/>
      <c r="B362" s="129"/>
      <c r="C362" s="129"/>
      <c r="D362" s="129"/>
      <c r="E362" s="129"/>
      <c r="F362" s="264"/>
      <c r="G362" s="264"/>
      <c r="H362" s="131"/>
    </row>
    <row r="363" spans="1:8" s="130" customFormat="1" ht="12" customHeight="1">
      <c r="A363" s="129"/>
      <c r="B363" s="129"/>
      <c r="C363" s="129"/>
      <c r="D363" s="129"/>
      <c r="E363" s="129"/>
      <c r="F363" s="264"/>
      <c r="G363" s="264"/>
      <c r="H363" s="131"/>
    </row>
    <row r="364" spans="1:8" s="130" customFormat="1" ht="12" customHeight="1">
      <c r="A364" s="129"/>
      <c r="B364" s="129"/>
      <c r="C364" s="129"/>
      <c r="D364" s="129"/>
      <c r="E364" s="129"/>
      <c r="F364" s="264"/>
      <c r="G364" s="264"/>
      <c r="H364" s="131"/>
    </row>
    <row r="365" spans="1:8" s="130" customFormat="1" ht="12" customHeight="1">
      <c r="A365" s="129"/>
      <c r="B365" s="129"/>
      <c r="C365" s="129"/>
      <c r="D365" s="129"/>
      <c r="E365" s="129"/>
      <c r="F365" s="264"/>
      <c r="G365" s="264"/>
      <c r="H365" s="131"/>
    </row>
    <row r="366" spans="1:8" s="130" customFormat="1" ht="12" customHeight="1">
      <c r="A366" s="129"/>
      <c r="B366" s="129"/>
      <c r="C366" s="129"/>
      <c r="D366" s="129"/>
      <c r="E366" s="129"/>
      <c r="F366" s="264"/>
      <c r="G366" s="264"/>
      <c r="H366" s="131"/>
    </row>
    <row r="367" spans="1:8" s="130" customFormat="1" ht="12" customHeight="1">
      <c r="A367" s="129"/>
      <c r="B367" s="129"/>
      <c r="C367" s="129"/>
      <c r="D367" s="129"/>
      <c r="E367" s="129"/>
      <c r="F367" s="264"/>
      <c r="G367" s="264"/>
      <c r="H367" s="131"/>
    </row>
    <row r="368" spans="1:8" s="130" customFormat="1" ht="12" customHeight="1">
      <c r="A368" s="129"/>
      <c r="B368" s="129"/>
      <c r="C368" s="129"/>
      <c r="D368" s="129"/>
      <c r="E368" s="129"/>
      <c r="F368" s="264"/>
      <c r="G368" s="264"/>
      <c r="H368" s="131"/>
    </row>
    <row r="369" spans="1:8" s="130" customFormat="1" ht="12" customHeight="1">
      <c r="A369" s="129"/>
      <c r="B369" s="129"/>
      <c r="C369" s="129"/>
      <c r="D369" s="129"/>
      <c r="E369" s="129"/>
      <c r="F369" s="264"/>
      <c r="G369" s="264"/>
      <c r="H369" s="131"/>
    </row>
    <row r="370" spans="1:8" s="130" customFormat="1" ht="12" customHeight="1">
      <c r="A370" s="129"/>
      <c r="B370" s="129"/>
      <c r="C370" s="129"/>
      <c r="D370" s="129"/>
      <c r="E370" s="129"/>
      <c r="F370" s="264"/>
      <c r="G370" s="264"/>
      <c r="H370" s="131"/>
    </row>
    <row r="371" spans="1:8" s="130" customFormat="1" ht="12" customHeight="1">
      <c r="A371" s="129"/>
      <c r="B371" s="129"/>
      <c r="C371" s="129"/>
      <c r="D371" s="129"/>
      <c r="E371" s="129"/>
      <c r="F371" s="264"/>
      <c r="G371" s="264"/>
      <c r="H371" s="131"/>
    </row>
    <row r="372" spans="1:8" s="130" customFormat="1" ht="12" customHeight="1">
      <c r="A372" s="129"/>
      <c r="B372" s="129"/>
      <c r="C372" s="129"/>
      <c r="D372" s="129"/>
      <c r="E372" s="129"/>
      <c r="F372" s="264"/>
      <c r="G372" s="264"/>
      <c r="H372" s="131"/>
    </row>
    <row r="373" spans="1:8" s="130" customFormat="1" ht="12" customHeight="1">
      <c r="A373" s="129"/>
      <c r="B373" s="129"/>
      <c r="C373" s="129"/>
      <c r="D373" s="129"/>
      <c r="E373" s="129"/>
      <c r="F373" s="264"/>
      <c r="G373" s="264"/>
      <c r="H373" s="131"/>
    </row>
    <row r="374" spans="1:8" s="130" customFormat="1" ht="12" customHeight="1">
      <c r="A374" s="129"/>
      <c r="B374" s="129"/>
      <c r="C374" s="129"/>
      <c r="D374" s="129"/>
      <c r="E374" s="129"/>
      <c r="F374" s="264"/>
      <c r="G374" s="264"/>
      <c r="H374" s="131"/>
    </row>
    <row r="375" spans="1:8" s="130" customFormat="1" ht="12" customHeight="1">
      <c r="A375" s="129"/>
      <c r="B375" s="129"/>
      <c r="C375" s="129"/>
      <c r="D375" s="129"/>
      <c r="E375" s="129"/>
      <c r="F375" s="264"/>
      <c r="G375" s="264"/>
      <c r="H375" s="131"/>
    </row>
    <row r="376" spans="1:8" s="130" customFormat="1" ht="12" customHeight="1">
      <c r="A376" s="129"/>
      <c r="B376" s="129"/>
      <c r="C376" s="129"/>
      <c r="D376" s="129"/>
      <c r="E376" s="129"/>
      <c r="F376" s="264"/>
      <c r="G376" s="264"/>
      <c r="H376" s="131"/>
    </row>
    <row r="377" spans="1:8" s="130" customFormat="1" ht="12" customHeight="1">
      <c r="A377" s="129"/>
      <c r="B377" s="129"/>
      <c r="C377" s="129"/>
      <c r="D377" s="129"/>
      <c r="E377" s="129"/>
      <c r="F377" s="264"/>
      <c r="G377" s="264"/>
      <c r="H377" s="131"/>
    </row>
    <row r="378" spans="1:8" s="130" customFormat="1" ht="12" customHeight="1">
      <c r="A378" s="129"/>
      <c r="B378" s="129"/>
      <c r="C378" s="129"/>
      <c r="D378" s="129"/>
      <c r="E378" s="129"/>
      <c r="F378" s="264"/>
      <c r="G378" s="264"/>
      <c r="H378" s="131"/>
    </row>
    <row r="379" spans="1:8" s="130" customFormat="1" ht="12" customHeight="1">
      <c r="A379" s="129"/>
      <c r="B379" s="129"/>
      <c r="C379" s="129"/>
      <c r="D379" s="129"/>
      <c r="E379" s="129"/>
      <c r="F379" s="264"/>
      <c r="G379" s="264"/>
      <c r="H379" s="131"/>
    </row>
    <row r="380" spans="1:8" s="130" customFormat="1" ht="12" customHeight="1">
      <c r="A380" s="129"/>
      <c r="B380" s="129"/>
      <c r="C380" s="129"/>
      <c r="D380" s="129"/>
      <c r="E380" s="129"/>
      <c r="F380" s="264"/>
      <c r="G380" s="264"/>
      <c r="H380" s="131"/>
    </row>
    <row r="381" spans="1:8" s="130" customFormat="1" ht="12" customHeight="1">
      <c r="A381" s="129"/>
      <c r="B381" s="129"/>
      <c r="C381" s="129"/>
      <c r="D381" s="129"/>
      <c r="E381" s="129"/>
      <c r="F381" s="264"/>
      <c r="G381" s="264"/>
      <c r="H381" s="131"/>
    </row>
    <row r="382" spans="1:8" s="130" customFormat="1" ht="12" customHeight="1">
      <c r="A382" s="129"/>
      <c r="B382" s="129"/>
      <c r="C382" s="129"/>
      <c r="D382" s="129"/>
      <c r="E382" s="129"/>
      <c r="F382" s="264"/>
      <c r="G382" s="264"/>
      <c r="H382" s="131"/>
    </row>
    <row r="383" spans="1:8" s="130" customFormat="1" ht="12" customHeight="1">
      <c r="A383" s="129"/>
      <c r="B383" s="129"/>
      <c r="C383" s="129"/>
      <c r="D383" s="129"/>
      <c r="E383" s="129"/>
      <c r="F383" s="264"/>
      <c r="G383" s="264"/>
      <c r="H383" s="131"/>
    </row>
    <row r="384" spans="1:8" s="130" customFormat="1" ht="12" customHeight="1">
      <c r="A384" s="129"/>
      <c r="B384" s="129"/>
      <c r="C384" s="129"/>
      <c r="D384" s="129"/>
      <c r="E384" s="129"/>
      <c r="F384" s="264"/>
      <c r="G384" s="264"/>
      <c r="H384" s="131"/>
    </row>
    <row r="385" spans="1:8" s="130" customFormat="1" ht="12" customHeight="1">
      <c r="A385" s="129"/>
      <c r="B385" s="129"/>
      <c r="C385" s="129"/>
      <c r="D385" s="129"/>
      <c r="E385" s="129"/>
      <c r="F385" s="264"/>
      <c r="G385" s="264"/>
      <c r="H385" s="131"/>
    </row>
    <row r="386" spans="1:8" s="130" customFormat="1" ht="12" customHeight="1">
      <c r="A386" s="129"/>
      <c r="B386" s="129"/>
      <c r="C386" s="129"/>
      <c r="D386" s="129"/>
      <c r="E386" s="129"/>
      <c r="F386" s="264"/>
      <c r="G386" s="264"/>
      <c r="H386" s="131"/>
    </row>
    <row r="387" spans="1:8" s="130" customFormat="1" ht="12" customHeight="1">
      <c r="A387" s="129"/>
      <c r="B387" s="129"/>
      <c r="C387" s="129"/>
      <c r="D387" s="129"/>
      <c r="E387" s="129"/>
      <c r="F387" s="264"/>
      <c r="G387" s="264"/>
      <c r="H387" s="131"/>
    </row>
    <row r="388" spans="1:8" s="130" customFormat="1" ht="12" customHeight="1">
      <c r="A388" s="129"/>
      <c r="B388" s="129"/>
      <c r="C388" s="129"/>
      <c r="D388" s="129"/>
      <c r="E388" s="129"/>
      <c r="F388" s="264"/>
      <c r="G388" s="264"/>
      <c r="H388" s="131"/>
    </row>
    <row r="389" spans="1:8" s="130" customFormat="1" ht="12" customHeight="1">
      <c r="A389" s="129"/>
      <c r="B389" s="129"/>
      <c r="C389" s="129"/>
      <c r="D389" s="129"/>
      <c r="E389" s="129"/>
      <c r="F389" s="264"/>
      <c r="G389" s="264"/>
      <c r="H389" s="131"/>
    </row>
    <row r="390" spans="1:8" s="130" customFormat="1" ht="12" customHeight="1">
      <c r="A390" s="129"/>
      <c r="B390" s="129"/>
      <c r="C390" s="129"/>
      <c r="D390" s="129"/>
      <c r="E390" s="129"/>
      <c r="F390" s="264"/>
      <c r="G390" s="264"/>
      <c r="H390" s="131"/>
    </row>
    <row r="391" spans="1:8" s="130" customFormat="1" ht="12" customHeight="1">
      <c r="A391" s="129"/>
      <c r="B391" s="129"/>
      <c r="C391" s="129"/>
      <c r="D391" s="129"/>
      <c r="E391" s="129"/>
      <c r="F391" s="264"/>
      <c r="G391" s="264"/>
      <c r="H391" s="131"/>
    </row>
    <row r="392" spans="1:8" s="130" customFormat="1" ht="12" customHeight="1">
      <c r="A392" s="129"/>
      <c r="B392" s="129"/>
      <c r="C392" s="129"/>
      <c r="D392" s="129"/>
      <c r="E392" s="129"/>
      <c r="F392" s="264"/>
      <c r="G392" s="264"/>
      <c r="H392" s="131"/>
    </row>
    <row r="393" spans="1:8" s="130" customFormat="1" ht="12" customHeight="1">
      <c r="A393" s="129"/>
      <c r="B393" s="129"/>
      <c r="C393" s="129"/>
      <c r="D393" s="129"/>
      <c r="E393" s="129"/>
      <c r="F393" s="264"/>
      <c r="G393" s="264"/>
      <c r="H393" s="131"/>
    </row>
  </sheetData>
  <sheetProtection/>
  <mergeCells count="9">
    <mergeCell ref="A1:H1"/>
    <mergeCell ref="A4:A6"/>
    <mergeCell ref="B4:E4"/>
    <mergeCell ref="F4:H4"/>
    <mergeCell ref="F5:H5"/>
    <mergeCell ref="B5:B6"/>
    <mergeCell ref="E5:E6"/>
    <mergeCell ref="C5:C6"/>
    <mergeCell ref="D5:D6"/>
  </mergeCells>
  <printOptions horizontalCentered="1"/>
  <pageMargins left="0.4" right="0.2" top="0.49" bottom="0.28" header="0.33" footer="0.19"/>
  <pageSetup horizontalDpi="600" verticalDpi="600" orientation="landscape" paperSize="9" scale="39" r:id="rId1"/>
  <headerFooter alignWithMargins="0">
    <oddFooter>&amp;C&amp;N ~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AFFF"/>
  </sheetPr>
  <dimension ref="A1:H384"/>
  <sheetViews>
    <sheetView zoomScale="85" zoomScaleNormal="85" zoomScaleSheetLayoutView="85" zoomScalePageLayoutView="0" workbookViewId="0" topLeftCell="B1">
      <pane ySplit="7" topLeftCell="A8" activePane="bottomLeft" state="frozen"/>
      <selection pane="topLeft" activeCell="N417" sqref="N417"/>
      <selection pane="bottomLeft" activeCell="G14" sqref="G14"/>
    </sheetView>
  </sheetViews>
  <sheetFormatPr defaultColWidth="8.88671875" defaultRowHeight="12" customHeight="1"/>
  <cols>
    <col min="1" max="1" width="4.4453125" style="129" bestFit="1" customWidth="1"/>
    <col min="2" max="2" width="29.4453125" style="129" bestFit="1" customWidth="1"/>
    <col min="3" max="3" width="25.77734375" style="129" customWidth="1"/>
    <col min="4" max="5" width="11.21484375" style="129" customWidth="1"/>
    <col min="6" max="6" width="7.5546875" style="130" customWidth="1"/>
    <col min="7" max="8" width="8.4453125" style="130" customWidth="1"/>
    <col min="9" max="16384" width="8.88671875" style="129" customWidth="1"/>
  </cols>
  <sheetData>
    <row r="1" spans="1:8" ht="33" customHeight="1">
      <c r="A1" s="361" t="s">
        <v>41</v>
      </c>
      <c r="B1" s="361"/>
      <c r="C1" s="361"/>
      <c r="D1" s="361"/>
      <c r="E1" s="361"/>
      <c r="F1" s="361"/>
      <c r="G1" s="361"/>
      <c r="H1" s="361"/>
    </row>
    <row r="2" ht="5.25" customHeight="1"/>
    <row r="3" ht="21" customHeight="1">
      <c r="A3" s="133"/>
    </row>
    <row r="4" spans="1:8" s="148" customFormat="1" ht="21" customHeight="1">
      <c r="A4" s="384" t="s">
        <v>22</v>
      </c>
      <c r="B4" s="388"/>
      <c r="C4" s="388"/>
      <c r="D4" s="388"/>
      <c r="E4" s="388"/>
      <c r="F4" s="363"/>
      <c r="G4" s="363"/>
      <c r="H4" s="363"/>
    </row>
    <row r="5" spans="1:8" s="148" customFormat="1" ht="21" customHeight="1">
      <c r="A5" s="384"/>
      <c r="B5" s="387" t="s">
        <v>1248</v>
      </c>
      <c r="C5" s="385" t="s">
        <v>721</v>
      </c>
      <c r="D5" s="385" t="s">
        <v>1852</v>
      </c>
      <c r="E5" s="385" t="s">
        <v>1851</v>
      </c>
      <c r="F5" s="389" t="s">
        <v>639</v>
      </c>
      <c r="G5" s="390"/>
      <c r="H5" s="391"/>
    </row>
    <row r="6" spans="1:8" s="148" customFormat="1" ht="21" customHeight="1">
      <c r="A6" s="384"/>
      <c r="B6" s="387"/>
      <c r="C6" s="386"/>
      <c r="D6" s="386"/>
      <c r="E6" s="386"/>
      <c r="F6" s="212" t="s">
        <v>684</v>
      </c>
      <c r="G6" s="212" t="s">
        <v>492</v>
      </c>
      <c r="H6" s="212" t="s">
        <v>520</v>
      </c>
    </row>
    <row r="7" spans="1:8" ht="24" customHeight="1">
      <c r="A7" s="134" t="s">
        <v>35</v>
      </c>
      <c r="B7" s="139" t="str">
        <f>COUNTA(B8:B151)&amp;"개소"</f>
        <v>10개소</v>
      </c>
      <c r="C7" s="139"/>
      <c r="D7" s="139"/>
      <c r="E7" s="139"/>
      <c r="F7" s="220">
        <f>G7+H7</f>
        <v>12</v>
      </c>
      <c r="G7" s="145">
        <f>SUM(G8:G778)</f>
        <v>12</v>
      </c>
      <c r="H7" s="145">
        <f>SUM(H8:H778)</f>
        <v>0</v>
      </c>
    </row>
    <row r="8" spans="1:8" ht="30" customHeight="1">
      <c r="A8" s="135">
        <v>1</v>
      </c>
      <c r="B8" s="161" t="s">
        <v>1693</v>
      </c>
      <c r="C8" s="161" t="s">
        <v>1641</v>
      </c>
      <c r="D8" s="160" t="s">
        <v>1817</v>
      </c>
      <c r="E8" s="160">
        <v>126.514147</v>
      </c>
      <c r="F8" s="147">
        <f>G8+H8</f>
        <v>1</v>
      </c>
      <c r="G8" s="211">
        <v>1</v>
      </c>
      <c r="H8" s="142"/>
    </row>
    <row r="9" spans="1:8" ht="30" customHeight="1">
      <c r="A9" s="135">
        <v>2</v>
      </c>
      <c r="B9" s="161" t="s">
        <v>1694</v>
      </c>
      <c r="C9" s="161" t="s">
        <v>1642</v>
      </c>
      <c r="D9" s="160" t="s">
        <v>1817</v>
      </c>
      <c r="E9" s="160">
        <v>126.514147</v>
      </c>
      <c r="F9" s="147">
        <f aca="true" t="shared" si="0" ref="F9:F20">G9+H9</f>
        <v>1</v>
      </c>
      <c r="G9" s="211">
        <v>1</v>
      </c>
      <c r="H9" s="142"/>
    </row>
    <row r="10" spans="1:8" ht="30" customHeight="1">
      <c r="A10" s="135">
        <v>3</v>
      </c>
      <c r="B10" s="161" t="s">
        <v>1695</v>
      </c>
      <c r="C10" s="161" t="s">
        <v>1643</v>
      </c>
      <c r="D10" s="160">
        <v>36.316278</v>
      </c>
      <c r="E10" s="160">
        <v>126.508977</v>
      </c>
      <c r="F10" s="147">
        <f t="shared" si="0"/>
        <v>1</v>
      </c>
      <c r="G10" s="211">
        <v>1</v>
      </c>
      <c r="H10" s="142"/>
    </row>
    <row r="11" spans="1:8" ht="30" customHeight="1">
      <c r="A11" s="135">
        <v>4</v>
      </c>
      <c r="B11" s="161" t="s">
        <v>1695</v>
      </c>
      <c r="C11" s="161" t="s">
        <v>1513</v>
      </c>
      <c r="D11" s="160">
        <v>36.316278</v>
      </c>
      <c r="E11" s="160">
        <v>126.508977</v>
      </c>
      <c r="F11" s="147">
        <f t="shared" si="0"/>
        <v>1</v>
      </c>
      <c r="G11" s="211">
        <v>1</v>
      </c>
      <c r="H11" s="142"/>
    </row>
    <row r="12" spans="1:8" ht="30" customHeight="1">
      <c r="A12" s="135">
        <v>5</v>
      </c>
      <c r="B12" s="161" t="s">
        <v>1820</v>
      </c>
      <c r="C12" s="161" t="s">
        <v>1644</v>
      </c>
      <c r="D12" s="160">
        <v>36.243704</v>
      </c>
      <c r="E12" s="160">
        <v>126.535692</v>
      </c>
      <c r="F12" s="147">
        <v>1</v>
      </c>
      <c r="G12" s="214">
        <v>1</v>
      </c>
      <c r="H12" s="142"/>
    </row>
    <row r="13" spans="1:8" ht="30" customHeight="1">
      <c r="A13" s="135">
        <v>6</v>
      </c>
      <c r="B13" s="161" t="s">
        <v>1545</v>
      </c>
      <c r="C13" s="161" t="s">
        <v>1514</v>
      </c>
      <c r="D13" s="160">
        <v>36.243704</v>
      </c>
      <c r="E13" s="160">
        <v>126.535692</v>
      </c>
      <c r="F13" s="147">
        <f t="shared" si="0"/>
        <v>1</v>
      </c>
      <c r="G13" s="211">
        <v>1</v>
      </c>
      <c r="H13" s="142"/>
    </row>
    <row r="14" spans="1:8" ht="30" customHeight="1">
      <c r="A14" s="135">
        <v>7</v>
      </c>
      <c r="B14" s="192" t="s">
        <v>1522</v>
      </c>
      <c r="C14" s="192" t="s">
        <v>1515</v>
      </c>
      <c r="D14" s="160">
        <v>36.357701</v>
      </c>
      <c r="E14" s="160">
        <v>126.542115</v>
      </c>
      <c r="F14" s="147">
        <f t="shared" si="0"/>
        <v>1</v>
      </c>
      <c r="G14" s="211">
        <v>1</v>
      </c>
      <c r="H14" s="142"/>
    </row>
    <row r="15" spans="1:8" ht="30" customHeight="1">
      <c r="A15" s="135">
        <v>8</v>
      </c>
      <c r="B15" s="192" t="s">
        <v>1522</v>
      </c>
      <c r="C15" s="192" t="s">
        <v>1516</v>
      </c>
      <c r="D15" s="160">
        <v>36.357701</v>
      </c>
      <c r="E15" s="160">
        <v>126.542115</v>
      </c>
      <c r="F15" s="147">
        <f t="shared" si="0"/>
        <v>1</v>
      </c>
      <c r="G15" s="211">
        <v>1</v>
      </c>
      <c r="H15" s="142"/>
    </row>
    <row r="16" spans="1:8" ht="24" customHeight="1">
      <c r="A16" s="135">
        <v>9</v>
      </c>
      <c r="B16" s="192" t="s">
        <v>1806</v>
      </c>
      <c r="C16" s="192" t="s">
        <v>1807</v>
      </c>
      <c r="D16" s="161">
        <v>36.3754817</v>
      </c>
      <c r="E16" s="161">
        <v>126.3571213</v>
      </c>
      <c r="F16" s="147">
        <f t="shared" si="0"/>
        <v>2</v>
      </c>
      <c r="G16" s="211">
        <v>2</v>
      </c>
      <c r="H16" s="142"/>
    </row>
    <row r="17" spans="1:8" ht="24" customHeight="1">
      <c r="A17" s="135">
        <v>10</v>
      </c>
      <c r="B17" s="192" t="s">
        <v>1808</v>
      </c>
      <c r="C17" s="192" t="s">
        <v>1809</v>
      </c>
      <c r="D17" s="161">
        <v>36.3754817</v>
      </c>
      <c r="E17" s="161">
        <v>126.3571213</v>
      </c>
      <c r="F17" s="147">
        <f t="shared" si="0"/>
        <v>2</v>
      </c>
      <c r="G17" s="211">
        <v>2</v>
      </c>
      <c r="H17" s="142"/>
    </row>
    <row r="18" spans="1:8" ht="33" customHeight="1">
      <c r="A18" s="135">
        <v>11</v>
      </c>
      <c r="B18" s="192"/>
      <c r="C18" s="139"/>
      <c r="D18" s="161"/>
      <c r="E18" s="161"/>
      <c r="F18" s="147"/>
      <c r="G18" s="211"/>
      <c r="H18" s="142"/>
    </row>
    <row r="19" spans="1:8" ht="24" customHeight="1">
      <c r="A19" s="135">
        <v>12</v>
      </c>
      <c r="B19" s="192"/>
      <c r="C19" s="139"/>
      <c r="D19" s="161"/>
      <c r="E19" s="161"/>
      <c r="F19" s="147">
        <f t="shared" si="0"/>
        <v>0</v>
      </c>
      <c r="G19" s="211"/>
      <c r="H19" s="142"/>
    </row>
    <row r="20" spans="1:8" ht="24" customHeight="1">
      <c r="A20" s="135">
        <v>13</v>
      </c>
      <c r="B20" s="192"/>
      <c r="C20" s="139"/>
      <c r="D20" s="161"/>
      <c r="E20" s="161"/>
      <c r="F20" s="147">
        <f t="shared" si="0"/>
        <v>0</v>
      </c>
      <c r="G20" s="211"/>
      <c r="H20" s="142"/>
    </row>
    <row r="21" spans="4:8" ht="23.25" customHeight="1">
      <c r="D21" s="132"/>
      <c r="E21" s="132"/>
      <c r="F21" s="131"/>
      <c r="G21" s="131"/>
      <c r="H21" s="131"/>
    </row>
    <row r="22" spans="4:8" ht="12" customHeight="1">
      <c r="D22" s="132"/>
      <c r="E22" s="132"/>
      <c r="F22" s="131"/>
      <c r="G22" s="131"/>
      <c r="H22" s="131"/>
    </row>
    <row r="23" spans="4:8" ht="12" customHeight="1">
      <c r="D23" s="132"/>
      <c r="E23" s="132"/>
      <c r="F23" s="131"/>
      <c r="G23" s="131"/>
      <c r="H23" s="131"/>
    </row>
    <row r="24" spans="4:8" ht="12" customHeight="1">
      <c r="D24" s="132"/>
      <c r="E24" s="132"/>
      <c r="F24" s="131"/>
      <c r="G24" s="131"/>
      <c r="H24" s="131"/>
    </row>
    <row r="25" spans="4:8" ht="12" customHeight="1">
      <c r="D25" s="132"/>
      <c r="E25" s="132"/>
      <c r="F25" s="131"/>
      <c r="G25" s="131"/>
      <c r="H25" s="131"/>
    </row>
    <row r="26" spans="4:8" ht="12" customHeight="1">
      <c r="D26" s="132"/>
      <c r="E26" s="132"/>
      <c r="F26" s="131"/>
      <c r="G26" s="131"/>
      <c r="H26" s="131"/>
    </row>
    <row r="27" spans="1:8" s="130" customFormat="1" ht="12" customHeight="1">
      <c r="A27" s="129"/>
      <c r="B27" s="129"/>
      <c r="C27" s="129"/>
      <c r="D27" s="132"/>
      <c r="E27" s="132"/>
      <c r="F27" s="131"/>
      <c r="G27" s="131"/>
      <c r="H27" s="131"/>
    </row>
    <row r="28" spans="1:8" s="130" customFormat="1" ht="12" customHeight="1">
      <c r="A28" s="129"/>
      <c r="B28" s="129"/>
      <c r="C28" s="129"/>
      <c r="D28" s="132"/>
      <c r="E28" s="132"/>
      <c r="F28" s="131"/>
      <c r="G28" s="131"/>
      <c r="H28" s="131"/>
    </row>
    <row r="29" spans="1:8" s="130" customFormat="1" ht="12" customHeight="1">
      <c r="A29" s="129"/>
      <c r="B29" s="129"/>
      <c r="C29" s="129"/>
      <c r="D29" s="132"/>
      <c r="E29" s="132"/>
      <c r="F29" s="131"/>
      <c r="G29" s="131"/>
      <c r="H29" s="131"/>
    </row>
    <row r="30" spans="1:8" s="130" customFormat="1" ht="12" customHeight="1">
      <c r="A30" s="129"/>
      <c r="B30" s="129"/>
      <c r="C30" s="129"/>
      <c r="D30" s="132"/>
      <c r="E30" s="132"/>
      <c r="F30" s="131"/>
      <c r="G30" s="131"/>
      <c r="H30" s="131"/>
    </row>
    <row r="31" spans="1:8" s="130" customFormat="1" ht="12" customHeight="1">
      <c r="A31" s="129"/>
      <c r="B31" s="129"/>
      <c r="C31" s="129"/>
      <c r="D31" s="132"/>
      <c r="E31" s="132"/>
      <c r="F31" s="131"/>
      <c r="G31" s="131"/>
      <c r="H31" s="131"/>
    </row>
    <row r="32" spans="1:8" s="130" customFormat="1" ht="12" customHeight="1">
      <c r="A32" s="129"/>
      <c r="B32" s="129"/>
      <c r="C32" s="129"/>
      <c r="D32" s="132"/>
      <c r="E32" s="132"/>
      <c r="F32" s="131"/>
      <c r="G32" s="131"/>
      <c r="H32" s="131"/>
    </row>
    <row r="33" spans="1:8" s="130" customFormat="1" ht="12" customHeight="1">
      <c r="A33" s="129"/>
      <c r="B33" s="129"/>
      <c r="C33" s="129"/>
      <c r="D33" s="132"/>
      <c r="E33" s="132"/>
      <c r="F33" s="131"/>
      <c r="G33" s="131"/>
      <c r="H33" s="131"/>
    </row>
    <row r="34" spans="1:8" s="130" customFormat="1" ht="12" customHeight="1">
      <c r="A34" s="129"/>
      <c r="B34" s="129"/>
      <c r="C34" s="129"/>
      <c r="D34" s="132"/>
      <c r="E34" s="132"/>
      <c r="F34" s="131"/>
      <c r="G34" s="131"/>
      <c r="H34" s="131"/>
    </row>
    <row r="35" spans="1:8" s="130" customFormat="1" ht="12" customHeight="1">
      <c r="A35" s="129"/>
      <c r="B35" s="129"/>
      <c r="C35" s="129"/>
      <c r="D35" s="132"/>
      <c r="E35" s="132"/>
      <c r="F35" s="131"/>
      <c r="G35" s="131"/>
      <c r="H35" s="131"/>
    </row>
    <row r="36" spans="1:8" s="130" customFormat="1" ht="12" customHeight="1">
      <c r="A36" s="129"/>
      <c r="B36" s="129"/>
      <c r="C36" s="129"/>
      <c r="D36" s="132"/>
      <c r="E36" s="132"/>
      <c r="F36" s="131"/>
      <c r="G36" s="131"/>
      <c r="H36" s="131"/>
    </row>
    <row r="37" spans="1:8" s="130" customFormat="1" ht="12" customHeight="1">
      <c r="A37" s="129"/>
      <c r="B37" s="129"/>
      <c r="C37" s="129"/>
      <c r="D37" s="132"/>
      <c r="E37" s="132"/>
      <c r="F37" s="131"/>
      <c r="G37" s="131"/>
      <c r="H37" s="131"/>
    </row>
    <row r="38" spans="1:8" s="130" customFormat="1" ht="12" customHeight="1">
      <c r="A38" s="129"/>
      <c r="B38" s="129"/>
      <c r="C38" s="129"/>
      <c r="D38" s="132"/>
      <c r="E38" s="132"/>
      <c r="F38" s="131"/>
      <c r="G38" s="131"/>
      <c r="H38" s="131"/>
    </row>
    <row r="39" spans="1:8" s="130" customFormat="1" ht="12" customHeight="1">
      <c r="A39" s="129"/>
      <c r="B39" s="129"/>
      <c r="C39" s="129"/>
      <c r="D39" s="132"/>
      <c r="E39" s="132"/>
      <c r="F39" s="131"/>
      <c r="G39" s="131"/>
      <c r="H39" s="131"/>
    </row>
    <row r="40" spans="1:8" s="130" customFormat="1" ht="12" customHeight="1">
      <c r="A40" s="129"/>
      <c r="B40" s="129"/>
      <c r="C40" s="129"/>
      <c r="D40" s="132"/>
      <c r="E40" s="132"/>
      <c r="F40" s="131"/>
      <c r="G40" s="131"/>
      <c r="H40" s="131"/>
    </row>
    <row r="41" spans="1:8" s="130" customFormat="1" ht="12" customHeight="1">
      <c r="A41" s="129"/>
      <c r="B41" s="129"/>
      <c r="C41" s="129"/>
      <c r="D41" s="132"/>
      <c r="E41" s="132"/>
      <c r="F41" s="131"/>
      <c r="G41" s="131"/>
      <c r="H41" s="131"/>
    </row>
    <row r="42" spans="1:8" s="130" customFormat="1" ht="12" customHeight="1">
      <c r="A42" s="129"/>
      <c r="B42" s="129"/>
      <c r="C42" s="129"/>
      <c r="D42" s="132"/>
      <c r="E42" s="132"/>
      <c r="F42" s="131"/>
      <c r="G42" s="131"/>
      <c r="H42" s="131"/>
    </row>
    <row r="43" spans="1:8" s="130" customFormat="1" ht="12" customHeight="1">
      <c r="A43" s="129"/>
      <c r="B43" s="129"/>
      <c r="C43" s="129"/>
      <c r="D43" s="132"/>
      <c r="E43" s="132"/>
      <c r="F43" s="131"/>
      <c r="G43" s="131"/>
      <c r="H43" s="131"/>
    </row>
    <row r="44" spans="1:8" s="130" customFormat="1" ht="12" customHeight="1">
      <c r="A44" s="129"/>
      <c r="B44" s="129"/>
      <c r="C44" s="129"/>
      <c r="D44" s="132"/>
      <c r="E44" s="132"/>
      <c r="F44" s="131"/>
      <c r="G44" s="131"/>
      <c r="H44" s="131"/>
    </row>
    <row r="45" spans="1:8" s="130" customFormat="1" ht="12" customHeight="1">
      <c r="A45" s="129"/>
      <c r="B45" s="129"/>
      <c r="C45" s="129"/>
      <c r="D45" s="132"/>
      <c r="E45" s="132"/>
      <c r="F45" s="131"/>
      <c r="G45" s="131"/>
      <c r="H45" s="131"/>
    </row>
    <row r="46" spans="1:8" s="130" customFormat="1" ht="12" customHeight="1">
      <c r="A46" s="129"/>
      <c r="B46" s="129"/>
      <c r="C46" s="129"/>
      <c r="D46" s="132"/>
      <c r="E46" s="132"/>
      <c r="F46" s="131"/>
      <c r="G46" s="131"/>
      <c r="H46" s="131"/>
    </row>
    <row r="47" spans="1:8" s="130" customFormat="1" ht="12" customHeight="1">
      <c r="A47" s="129"/>
      <c r="B47" s="129"/>
      <c r="C47" s="129"/>
      <c r="D47" s="132"/>
      <c r="E47" s="132"/>
      <c r="F47" s="131"/>
      <c r="G47" s="131"/>
      <c r="H47" s="131"/>
    </row>
    <row r="48" spans="1:8" s="130" customFormat="1" ht="12" customHeight="1">
      <c r="A48" s="129"/>
      <c r="B48" s="129"/>
      <c r="C48" s="129"/>
      <c r="D48" s="132"/>
      <c r="E48" s="132"/>
      <c r="F48" s="131"/>
      <c r="G48" s="131"/>
      <c r="H48" s="131"/>
    </row>
    <row r="49" spans="1:8" s="130" customFormat="1" ht="12" customHeight="1">
      <c r="A49" s="129"/>
      <c r="B49" s="129"/>
      <c r="C49" s="129"/>
      <c r="D49" s="132"/>
      <c r="E49" s="132"/>
      <c r="F49" s="131"/>
      <c r="G49" s="131"/>
      <c r="H49" s="131"/>
    </row>
    <row r="50" spans="1:8" s="130" customFormat="1" ht="12" customHeight="1">
      <c r="A50" s="129"/>
      <c r="B50" s="129"/>
      <c r="C50" s="129"/>
      <c r="D50" s="132"/>
      <c r="E50" s="132"/>
      <c r="F50" s="131"/>
      <c r="G50" s="131"/>
      <c r="H50" s="131"/>
    </row>
    <row r="51" spans="1:8" s="130" customFormat="1" ht="12" customHeight="1">
      <c r="A51" s="129"/>
      <c r="B51" s="129"/>
      <c r="C51" s="129"/>
      <c r="D51" s="132"/>
      <c r="E51" s="132"/>
      <c r="F51" s="131"/>
      <c r="G51" s="131"/>
      <c r="H51" s="131"/>
    </row>
    <row r="52" spans="1:8" s="130" customFormat="1" ht="12" customHeight="1">
      <c r="A52" s="129"/>
      <c r="B52" s="129"/>
      <c r="C52" s="129"/>
      <c r="D52" s="132"/>
      <c r="E52" s="132"/>
      <c r="F52" s="131"/>
      <c r="G52" s="131"/>
      <c r="H52" s="131"/>
    </row>
    <row r="53" spans="1:8" s="130" customFormat="1" ht="12" customHeight="1">
      <c r="A53" s="129"/>
      <c r="B53" s="129"/>
      <c r="C53" s="129"/>
      <c r="D53" s="132"/>
      <c r="E53" s="132"/>
      <c r="F53" s="131"/>
      <c r="G53" s="131"/>
      <c r="H53" s="131"/>
    </row>
    <row r="54" spans="1:8" s="130" customFormat="1" ht="12" customHeight="1">
      <c r="A54" s="129"/>
      <c r="B54" s="129"/>
      <c r="C54" s="129"/>
      <c r="D54" s="132"/>
      <c r="E54" s="132"/>
      <c r="F54" s="131"/>
      <c r="G54" s="131"/>
      <c r="H54" s="131"/>
    </row>
    <row r="55" spans="1:8" s="130" customFormat="1" ht="12" customHeight="1">
      <c r="A55" s="129"/>
      <c r="B55" s="129"/>
      <c r="C55" s="129"/>
      <c r="D55" s="132"/>
      <c r="E55" s="132"/>
      <c r="F55" s="131"/>
      <c r="G55" s="131"/>
      <c r="H55" s="131"/>
    </row>
    <row r="56" spans="1:8" s="130" customFormat="1" ht="12" customHeight="1">
      <c r="A56" s="129"/>
      <c r="B56" s="129"/>
      <c r="C56" s="129"/>
      <c r="D56" s="132"/>
      <c r="E56" s="132"/>
      <c r="F56" s="131"/>
      <c r="G56" s="131"/>
      <c r="H56" s="131"/>
    </row>
    <row r="57" spans="1:8" s="130" customFormat="1" ht="12" customHeight="1">
      <c r="A57" s="129"/>
      <c r="B57" s="129"/>
      <c r="C57" s="129"/>
      <c r="D57" s="132"/>
      <c r="E57" s="132"/>
      <c r="F57" s="131"/>
      <c r="G57" s="131"/>
      <c r="H57" s="131"/>
    </row>
    <row r="58" spans="1:8" s="130" customFormat="1" ht="12" customHeight="1">
      <c r="A58" s="129"/>
      <c r="B58" s="129"/>
      <c r="C58" s="129"/>
      <c r="D58" s="132"/>
      <c r="E58" s="132"/>
      <c r="F58" s="131"/>
      <c r="G58" s="131"/>
      <c r="H58" s="131"/>
    </row>
    <row r="59" spans="1:8" s="130" customFormat="1" ht="12" customHeight="1">
      <c r="A59" s="129"/>
      <c r="B59" s="129"/>
      <c r="C59" s="129"/>
      <c r="D59" s="132"/>
      <c r="E59" s="132"/>
      <c r="F59" s="131"/>
      <c r="G59" s="131"/>
      <c r="H59" s="131"/>
    </row>
    <row r="60" spans="1:8" s="130" customFormat="1" ht="12" customHeight="1">
      <c r="A60" s="129"/>
      <c r="B60" s="129"/>
      <c r="C60" s="129"/>
      <c r="D60" s="132"/>
      <c r="E60" s="132"/>
      <c r="F60" s="131"/>
      <c r="G60" s="131"/>
      <c r="H60" s="131"/>
    </row>
    <row r="61" spans="1:8" s="130" customFormat="1" ht="12" customHeight="1">
      <c r="A61" s="129"/>
      <c r="B61" s="129"/>
      <c r="C61" s="129"/>
      <c r="D61" s="132"/>
      <c r="E61" s="132"/>
      <c r="F61" s="131"/>
      <c r="G61" s="131"/>
      <c r="H61" s="131"/>
    </row>
    <row r="62" spans="1:8" s="130" customFormat="1" ht="12" customHeight="1">
      <c r="A62" s="129"/>
      <c r="B62" s="129"/>
      <c r="C62" s="129"/>
      <c r="D62" s="132"/>
      <c r="E62" s="132"/>
      <c r="F62" s="131"/>
      <c r="G62" s="131"/>
      <c r="H62" s="131"/>
    </row>
    <row r="63" spans="1:8" s="130" customFormat="1" ht="12" customHeight="1">
      <c r="A63" s="129"/>
      <c r="B63" s="129"/>
      <c r="C63" s="129"/>
      <c r="D63" s="132"/>
      <c r="E63" s="132"/>
      <c r="F63" s="131"/>
      <c r="G63" s="131"/>
      <c r="H63" s="131"/>
    </row>
    <row r="64" spans="1:8" s="130" customFormat="1" ht="12" customHeight="1">
      <c r="A64" s="129"/>
      <c r="B64" s="129"/>
      <c r="C64" s="129"/>
      <c r="D64" s="132"/>
      <c r="E64" s="132"/>
      <c r="F64" s="131"/>
      <c r="G64" s="131"/>
      <c r="H64" s="131"/>
    </row>
    <row r="65" spans="1:8" s="130" customFormat="1" ht="12" customHeight="1">
      <c r="A65" s="129"/>
      <c r="B65" s="129"/>
      <c r="C65" s="129"/>
      <c r="D65" s="132"/>
      <c r="E65" s="132"/>
      <c r="F65" s="131"/>
      <c r="G65" s="131"/>
      <c r="H65" s="131"/>
    </row>
    <row r="66" spans="1:8" s="130" customFormat="1" ht="12" customHeight="1">
      <c r="A66" s="129"/>
      <c r="B66" s="129"/>
      <c r="C66" s="129"/>
      <c r="D66" s="132"/>
      <c r="E66" s="132"/>
      <c r="F66" s="131"/>
      <c r="G66" s="131"/>
      <c r="H66" s="131"/>
    </row>
    <row r="67" spans="1:8" s="130" customFormat="1" ht="12" customHeight="1">
      <c r="A67" s="129"/>
      <c r="B67" s="129"/>
      <c r="C67" s="129"/>
      <c r="D67" s="132"/>
      <c r="E67" s="132"/>
      <c r="F67" s="131"/>
      <c r="G67" s="131"/>
      <c r="H67" s="131"/>
    </row>
    <row r="68" spans="1:8" s="130" customFormat="1" ht="12" customHeight="1">
      <c r="A68" s="129"/>
      <c r="B68" s="129"/>
      <c r="C68" s="129"/>
      <c r="D68" s="132"/>
      <c r="E68" s="132"/>
      <c r="F68" s="131"/>
      <c r="G68" s="131"/>
      <c r="H68" s="131"/>
    </row>
    <row r="69" spans="1:8" s="130" customFormat="1" ht="12" customHeight="1">
      <c r="A69" s="129"/>
      <c r="B69" s="129"/>
      <c r="C69" s="129"/>
      <c r="D69" s="132"/>
      <c r="E69" s="132"/>
      <c r="F69" s="131"/>
      <c r="G69" s="131"/>
      <c r="H69" s="131"/>
    </row>
    <row r="70" spans="1:8" s="130" customFormat="1" ht="12" customHeight="1">
      <c r="A70" s="129"/>
      <c r="B70" s="129"/>
      <c r="C70" s="129"/>
      <c r="D70" s="132"/>
      <c r="E70" s="132"/>
      <c r="F70" s="131"/>
      <c r="G70" s="131"/>
      <c r="H70" s="131"/>
    </row>
    <row r="71" spans="1:8" s="130" customFormat="1" ht="12" customHeight="1">
      <c r="A71" s="129"/>
      <c r="B71" s="129"/>
      <c r="C71" s="129"/>
      <c r="D71" s="132"/>
      <c r="E71" s="132"/>
      <c r="F71" s="131"/>
      <c r="G71" s="131"/>
      <c r="H71" s="131"/>
    </row>
    <row r="72" spans="1:8" s="130" customFormat="1" ht="12" customHeight="1">
      <c r="A72" s="129"/>
      <c r="B72" s="129"/>
      <c r="C72" s="129"/>
      <c r="D72" s="132"/>
      <c r="E72" s="132"/>
      <c r="F72" s="131"/>
      <c r="G72" s="131"/>
      <c r="H72" s="131"/>
    </row>
    <row r="73" spans="1:8" s="130" customFormat="1" ht="12" customHeight="1">
      <c r="A73" s="129"/>
      <c r="B73" s="129"/>
      <c r="C73" s="129"/>
      <c r="D73" s="132"/>
      <c r="E73" s="132"/>
      <c r="F73" s="131"/>
      <c r="G73" s="131"/>
      <c r="H73" s="131"/>
    </row>
    <row r="74" spans="1:8" s="130" customFormat="1" ht="12" customHeight="1">
      <c r="A74" s="129"/>
      <c r="B74" s="129"/>
      <c r="C74" s="129"/>
      <c r="D74" s="132"/>
      <c r="E74" s="132"/>
      <c r="F74" s="131"/>
      <c r="G74" s="131"/>
      <c r="H74" s="131"/>
    </row>
    <row r="75" spans="1:8" s="130" customFormat="1" ht="12" customHeight="1">
      <c r="A75" s="129"/>
      <c r="B75" s="129"/>
      <c r="C75" s="129"/>
      <c r="D75" s="132"/>
      <c r="E75" s="132"/>
      <c r="F75" s="131"/>
      <c r="G75" s="131"/>
      <c r="H75" s="131"/>
    </row>
    <row r="76" spans="1:8" s="130" customFormat="1" ht="12" customHeight="1">
      <c r="A76" s="129"/>
      <c r="B76" s="129"/>
      <c r="C76" s="129"/>
      <c r="D76" s="132"/>
      <c r="E76" s="132"/>
      <c r="F76" s="131"/>
      <c r="G76" s="131"/>
      <c r="H76" s="131"/>
    </row>
    <row r="77" spans="1:8" s="130" customFormat="1" ht="12" customHeight="1">
      <c r="A77" s="129"/>
      <c r="B77" s="129"/>
      <c r="C77" s="129"/>
      <c r="D77" s="132"/>
      <c r="E77" s="132"/>
      <c r="F77" s="131"/>
      <c r="G77" s="131"/>
      <c r="H77" s="131"/>
    </row>
    <row r="78" spans="1:8" s="130" customFormat="1" ht="12" customHeight="1">
      <c r="A78" s="129"/>
      <c r="B78" s="129"/>
      <c r="C78" s="129"/>
      <c r="D78" s="132"/>
      <c r="E78" s="132"/>
      <c r="F78" s="131"/>
      <c r="G78" s="131"/>
      <c r="H78" s="131"/>
    </row>
    <row r="79" spans="1:8" s="130" customFormat="1" ht="12" customHeight="1">
      <c r="A79" s="129"/>
      <c r="B79" s="129"/>
      <c r="C79" s="129"/>
      <c r="D79" s="132"/>
      <c r="E79" s="132"/>
      <c r="F79" s="131"/>
      <c r="G79" s="131"/>
      <c r="H79" s="131"/>
    </row>
    <row r="80" spans="1:8" s="130" customFormat="1" ht="12" customHeight="1">
      <c r="A80" s="129"/>
      <c r="B80" s="129"/>
      <c r="C80" s="129"/>
      <c r="D80" s="132"/>
      <c r="E80" s="132"/>
      <c r="F80" s="131"/>
      <c r="G80" s="131"/>
      <c r="H80" s="131"/>
    </row>
    <row r="81" spans="1:8" s="130" customFormat="1" ht="12" customHeight="1">
      <c r="A81" s="129"/>
      <c r="B81" s="129"/>
      <c r="C81" s="129"/>
      <c r="D81" s="132"/>
      <c r="E81" s="132"/>
      <c r="F81" s="131"/>
      <c r="G81" s="131"/>
      <c r="H81" s="131"/>
    </row>
    <row r="82" spans="1:8" s="130" customFormat="1" ht="12" customHeight="1">
      <c r="A82" s="129"/>
      <c r="B82" s="129"/>
      <c r="C82" s="129"/>
      <c r="D82" s="132"/>
      <c r="E82" s="132"/>
      <c r="F82" s="131"/>
      <c r="G82" s="131"/>
      <c r="H82" s="131"/>
    </row>
    <row r="83" spans="1:8" s="130" customFormat="1" ht="12" customHeight="1">
      <c r="A83" s="129"/>
      <c r="B83" s="129"/>
      <c r="C83" s="129"/>
      <c r="D83" s="132"/>
      <c r="E83" s="132"/>
      <c r="F83" s="131"/>
      <c r="G83" s="131"/>
      <c r="H83" s="131"/>
    </row>
    <row r="84" spans="1:8" s="130" customFormat="1" ht="12" customHeight="1">
      <c r="A84" s="129"/>
      <c r="B84" s="129"/>
      <c r="C84" s="129"/>
      <c r="D84" s="132"/>
      <c r="E84" s="132"/>
      <c r="F84" s="131"/>
      <c r="G84" s="131"/>
      <c r="H84" s="131"/>
    </row>
    <row r="85" spans="1:8" s="130" customFormat="1" ht="12" customHeight="1">
      <c r="A85" s="129"/>
      <c r="B85" s="129"/>
      <c r="C85" s="129"/>
      <c r="D85" s="132"/>
      <c r="E85" s="132"/>
      <c r="F85" s="131"/>
      <c r="G85" s="131"/>
      <c r="H85" s="131"/>
    </row>
    <row r="86" spans="1:8" s="130" customFormat="1" ht="12" customHeight="1">
      <c r="A86" s="129"/>
      <c r="B86" s="129"/>
      <c r="C86" s="129"/>
      <c r="D86" s="132"/>
      <c r="E86" s="132"/>
      <c r="F86" s="131"/>
      <c r="G86" s="131"/>
      <c r="H86" s="131"/>
    </row>
    <row r="87" spans="1:8" s="130" customFormat="1" ht="12" customHeight="1">
      <c r="A87" s="129"/>
      <c r="B87" s="129"/>
      <c r="C87" s="129"/>
      <c r="D87" s="132"/>
      <c r="E87" s="132"/>
      <c r="F87" s="131"/>
      <c r="G87" s="131"/>
      <c r="H87" s="131"/>
    </row>
    <row r="88" spans="1:8" s="130" customFormat="1" ht="12" customHeight="1">
      <c r="A88" s="129"/>
      <c r="B88" s="129"/>
      <c r="C88" s="129"/>
      <c r="D88" s="132"/>
      <c r="E88" s="132"/>
      <c r="F88" s="131"/>
      <c r="G88" s="131"/>
      <c r="H88" s="131"/>
    </row>
    <row r="89" spans="1:8" s="130" customFormat="1" ht="12" customHeight="1">
      <c r="A89" s="129"/>
      <c r="B89" s="129"/>
      <c r="C89" s="129"/>
      <c r="D89" s="132"/>
      <c r="E89" s="132"/>
      <c r="F89" s="131"/>
      <c r="G89" s="131"/>
      <c r="H89" s="131"/>
    </row>
    <row r="90" spans="1:8" s="130" customFormat="1" ht="12" customHeight="1">
      <c r="A90" s="129"/>
      <c r="B90" s="129"/>
      <c r="C90" s="129"/>
      <c r="D90" s="132"/>
      <c r="E90" s="132"/>
      <c r="F90" s="131"/>
      <c r="G90" s="131"/>
      <c r="H90" s="131"/>
    </row>
    <row r="91" spans="1:8" s="130" customFormat="1" ht="12" customHeight="1">
      <c r="A91" s="129"/>
      <c r="B91" s="129"/>
      <c r="C91" s="129"/>
      <c r="D91" s="132"/>
      <c r="E91" s="132"/>
      <c r="F91" s="131"/>
      <c r="G91" s="131"/>
      <c r="H91" s="131"/>
    </row>
    <row r="92" spans="1:8" s="130" customFormat="1" ht="12" customHeight="1">
      <c r="A92" s="129"/>
      <c r="B92" s="129"/>
      <c r="C92" s="129"/>
      <c r="D92" s="132"/>
      <c r="E92" s="132"/>
      <c r="F92" s="131"/>
      <c r="G92" s="131"/>
      <c r="H92" s="131"/>
    </row>
    <row r="93" spans="1:8" s="130" customFormat="1" ht="12" customHeight="1">
      <c r="A93" s="129"/>
      <c r="B93" s="129"/>
      <c r="C93" s="129"/>
      <c r="D93" s="132"/>
      <c r="E93" s="132"/>
      <c r="F93" s="131"/>
      <c r="G93" s="131"/>
      <c r="H93" s="131"/>
    </row>
    <row r="94" spans="1:8" s="130" customFormat="1" ht="12" customHeight="1">
      <c r="A94" s="129"/>
      <c r="B94" s="129"/>
      <c r="C94" s="129"/>
      <c r="D94" s="132"/>
      <c r="E94" s="132"/>
      <c r="F94" s="131"/>
      <c r="G94" s="131"/>
      <c r="H94" s="131"/>
    </row>
    <row r="95" spans="1:8" s="130" customFormat="1" ht="12" customHeight="1">
      <c r="A95" s="129"/>
      <c r="B95" s="129"/>
      <c r="C95" s="129"/>
      <c r="D95" s="132"/>
      <c r="E95" s="132"/>
      <c r="F95" s="131"/>
      <c r="G95" s="131"/>
      <c r="H95" s="131"/>
    </row>
    <row r="96" spans="1:8" s="130" customFormat="1" ht="12" customHeight="1">
      <c r="A96" s="129"/>
      <c r="B96" s="129"/>
      <c r="C96" s="129"/>
      <c r="D96" s="132"/>
      <c r="E96" s="132"/>
      <c r="F96" s="131"/>
      <c r="G96" s="131"/>
      <c r="H96" s="131"/>
    </row>
    <row r="97" spans="1:8" s="130" customFormat="1" ht="12" customHeight="1">
      <c r="A97" s="129"/>
      <c r="B97" s="129"/>
      <c r="C97" s="129"/>
      <c r="D97" s="132"/>
      <c r="E97" s="132"/>
      <c r="F97" s="131"/>
      <c r="G97" s="131"/>
      <c r="H97" s="131"/>
    </row>
    <row r="98" spans="1:8" s="130" customFormat="1" ht="12" customHeight="1">
      <c r="A98" s="129"/>
      <c r="B98" s="129"/>
      <c r="C98" s="129"/>
      <c r="D98" s="132"/>
      <c r="E98" s="132"/>
      <c r="F98" s="131"/>
      <c r="G98" s="131"/>
      <c r="H98" s="131"/>
    </row>
    <row r="99" spans="1:8" s="130" customFormat="1" ht="12" customHeight="1">
      <c r="A99" s="129"/>
      <c r="B99" s="129"/>
      <c r="C99" s="129"/>
      <c r="D99" s="132"/>
      <c r="E99" s="132"/>
      <c r="F99" s="131"/>
      <c r="G99" s="131"/>
      <c r="H99" s="131"/>
    </row>
    <row r="100" spans="1:8" s="130" customFormat="1" ht="12" customHeight="1">
      <c r="A100" s="129"/>
      <c r="B100" s="129"/>
      <c r="C100" s="129"/>
      <c r="D100" s="132"/>
      <c r="E100" s="132"/>
      <c r="F100" s="131"/>
      <c r="G100" s="131"/>
      <c r="H100" s="131"/>
    </row>
    <row r="101" spans="1:8" s="130" customFormat="1" ht="12" customHeight="1">
      <c r="A101" s="129"/>
      <c r="B101" s="129"/>
      <c r="C101" s="129"/>
      <c r="D101" s="132"/>
      <c r="E101" s="132"/>
      <c r="F101" s="131"/>
      <c r="G101" s="131"/>
      <c r="H101" s="131"/>
    </row>
    <row r="102" spans="1:8" s="130" customFormat="1" ht="12" customHeight="1">
      <c r="A102" s="129"/>
      <c r="B102" s="129"/>
      <c r="C102" s="129"/>
      <c r="D102" s="132"/>
      <c r="E102" s="132"/>
      <c r="F102" s="131"/>
      <c r="G102" s="131"/>
      <c r="H102" s="131"/>
    </row>
    <row r="103" spans="1:8" s="130" customFormat="1" ht="12" customHeight="1">
      <c r="A103" s="129"/>
      <c r="B103" s="129"/>
      <c r="C103" s="129"/>
      <c r="D103" s="132"/>
      <c r="E103" s="132"/>
      <c r="F103" s="131"/>
      <c r="G103" s="131"/>
      <c r="H103" s="131"/>
    </row>
    <row r="104" spans="1:8" s="130" customFormat="1" ht="12" customHeight="1">
      <c r="A104" s="129"/>
      <c r="B104" s="129"/>
      <c r="C104" s="129"/>
      <c r="D104" s="132"/>
      <c r="E104" s="132"/>
      <c r="F104" s="131"/>
      <c r="G104" s="131"/>
      <c r="H104" s="131"/>
    </row>
    <row r="105" spans="1:8" s="130" customFormat="1" ht="12" customHeight="1">
      <c r="A105" s="129"/>
      <c r="B105" s="129"/>
      <c r="C105" s="129"/>
      <c r="D105" s="132"/>
      <c r="E105" s="132"/>
      <c r="F105" s="131"/>
      <c r="G105" s="131"/>
      <c r="H105" s="131"/>
    </row>
    <row r="106" spans="1:8" s="130" customFormat="1" ht="12" customHeight="1">
      <c r="A106" s="129"/>
      <c r="B106" s="129"/>
      <c r="C106" s="129"/>
      <c r="D106" s="132"/>
      <c r="E106" s="132"/>
      <c r="F106" s="131"/>
      <c r="G106" s="131"/>
      <c r="H106" s="131"/>
    </row>
    <row r="107" spans="1:8" s="130" customFormat="1" ht="12" customHeight="1">
      <c r="A107" s="129"/>
      <c r="B107" s="129"/>
      <c r="C107" s="129"/>
      <c r="D107" s="132"/>
      <c r="E107" s="132"/>
      <c r="F107" s="131"/>
      <c r="G107" s="131"/>
      <c r="H107" s="131"/>
    </row>
    <row r="108" spans="1:8" s="130" customFormat="1" ht="12" customHeight="1">
      <c r="A108" s="129"/>
      <c r="B108" s="129"/>
      <c r="C108" s="129"/>
      <c r="D108" s="132"/>
      <c r="E108" s="132"/>
      <c r="F108" s="131"/>
      <c r="G108" s="131"/>
      <c r="H108" s="131"/>
    </row>
    <row r="109" spans="1:8" s="130" customFormat="1" ht="12" customHeight="1">
      <c r="A109" s="129"/>
      <c r="B109" s="129"/>
      <c r="C109" s="129"/>
      <c r="D109" s="132"/>
      <c r="E109" s="132"/>
      <c r="F109" s="131"/>
      <c r="G109" s="131"/>
      <c r="H109" s="131"/>
    </row>
    <row r="110" spans="1:8" s="130" customFormat="1" ht="12" customHeight="1">
      <c r="A110" s="129"/>
      <c r="B110" s="129"/>
      <c r="C110" s="129"/>
      <c r="D110" s="132"/>
      <c r="E110" s="132"/>
      <c r="F110" s="131"/>
      <c r="G110" s="131"/>
      <c r="H110" s="131"/>
    </row>
    <row r="111" spans="1:8" s="130" customFormat="1" ht="12" customHeight="1">
      <c r="A111" s="129"/>
      <c r="B111" s="129"/>
      <c r="C111" s="129"/>
      <c r="D111" s="132"/>
      <c r="E111" s="132"/>
      <c r="F111" s="131"/>
      <c r="G111" s="131"/>
      <c r="H111" s="131"/>
    </row>
    <row r="112" spans="1:8" s="130" customFormat="1" ht="12" customHeight="1">
      <c r="A112" s="129"/>
      <c r="B112" s="129"/>
      <c r="C112" s="129"/>
      <c r="D112" s="132"/>
      <c r="E112" s="132"/>
      <c r="F112" s="131"/>
      <c r="G112" s="131"/>
      <c r="H112" s="131"/>
    </row>
    <row r="113" spans="1:8" s="130" customFormat="1" ht="12" customHeight="1">
      <c r="A113" s="129"/>
      <c r="B113" s="129"/>
      <c r="C113" s="129"/>
      <c r="D113" s="132"/>
      <c r="E113" s="132"/>
      <c r="F113" s="131"/>
      <c r="G113" s="131"/>
      <c r="H113" s="131"/>
    </row>
    <row r="114" spans="1:8" s="130" customFormat="1" ht="12" customHeight="1">
      <c r="A114" s="129"/>
      <c r="B114" s="129"/>
      <c r="C114" s="129"/>
      <c r="D114" s="132"/>
      <c r="E114" s="132"/>
      <c r="F114" s="131"/>
      <c r="G114" s="131"/>
      <c r="H114" s="131"/>
    </row>
    <row r="115" spans="1:8" s="130" customFormat="1" ht="12" customHeight="1">
      <c r="A115" s="129"/>
      <c r="B115" s="129"/>
      <c r="C115" s="129"/>
      <c r="D115" s="132"/>
      <c r="E115" s="132"/>
      <c r="F115" s="131"/>
      <c r="G115" s="131"/>
      <c r="H115" s="131"/>
    </row>
    <row r="116" spans="1:8" s="130" customFormat="1" ht="12" customHeight="1">
      <c r="A116" s="129"/>
      <c r="B116" s="129"/>
      <c r="C116" s="129"/>
      <c r="D116" s="132"/>
      <c r="E116" s="132"/>
      <c r="F116" s="131"/>
      <c r="G116" s="131"/>
      <c r="H116" s="131"/>
    </row>
    <row r="117" spans="1:8" s="130" customFormat="1" ht="12" customHeight="1">
      <c r="A117" s="129"/>
      <c r="B117" s="129"/>
      <c r="C117" s="129"/>
      <c r="D117" s="132"/>
      <c r="E117" s="132"/>
      <c r="F117" s="131"/>
      <c r="G117" s="131"/>
      <c r="H117" s="131"/>
    </row>
    <row r="118" spans="1:8" s="130" customFormat="1" ht="12" customHeight="1">
      <c r="A118" s="129"/>
      <c r="B118" s="129"/>
      <c r="C118" s="129"/>
      <c r="D118" s="132"/>
      <c r="E118" s="132"/>
      <c r="F118" s="131"/>
      <c r="G118" s="131"/>
      <c r="H118" s="131"/>
    </row>
    <row r="119" spans="1:8" s="130" customFormat="1" ht="12" customHeight="1">
      <c r="A119" s="129"/>
      <c r="B119" s="129"/>
      <c r="C119" s="129"/>
      <c r="D119" s="132"/>
      <c r="E119" s="132"/>
      <c r="F119" s="131"/>
      <c r="G119" s="131"/>
      <c r="H119" s="131"/>
    </row>
    <row r="120" spans="1:8" s="130" customFormat="1" ht="12" customHeight="1">
      <c r="A120" s="129"/>
      <c r="B120" s="129"/>
      <c r="C120" s="129"/>
      <c r="D120" s="132"/>
      <c r="E120" s="132"/>
      <c r="F120" s="131"/>
      <c r="G120" s="131"/>
      <c r="H120" s="131"/>
    </row>
    <row r="121" spans="1:8" s="130" customFormat="1" ht="12" customHeight="1">
      <c r="A121" s="129"/>
      <c r="B121" s="129"/>
      <c r="C121" s="129"/>
      <c r="D121" s="132"/>
      <c r="E121" s="132"/>
      <c r="F121" s="131"/>
      <c r="G121" s="131"/>
      <c r="H121" s="131"/>
    </row>
    <row r="122" spans="1:8" s="130" customFormat="1" ht="12" customHeight="1">
      <c r="A122" s="129"/>
      <c r="B122" s="129"/>
      <c r="C122" s="129"/>
      <c r="D122" s="132"/>
      <c r="E122" s="132"/>
      <c r="F122" s="131"/>
      <c r="G122" s="131"/>
      <c r="H122" s="131"/>
    </row>
    <row r="123" spans="1:8" s="130" customFormat="1" ht="12" customHeight="1">
      <c r="A123" s="129"/>
      <c r="B123" s="129"/>
      <c r="C123" s="129"/>
      <c r="D123" s="132"/>
      <c r="E123" s="132"/>
      <c r="F123" s="131"/>
      <c r="G123" s="131"/>
      <c r="H123" s="131"/>
    </row>
    <row r="124" spans="1:8" s="130" customFormat="1" ht="12" customHeight="1">
      <c r="A124" s="129"/>
      <c r="B124" s="129"/>
      <c r="C124" s="129"/>
      <c r="D124" s="132"/>
      <c r="E124" s="132"/>
      <c r="F124" s="131"/>
      <c r="G124" s="131"/>
      <c r="H124" s="131"/>
    </row>
    <row r="125" spans="1:8" s="130" customFormat="1" ht="12" customHeight="1">
      <c r="A125" s="129"/>
      <c r="B125" s="129"/>
      <c r="C125" s="129"/>
      <c r="D125" s="132"/>
      <c r="E125" s="132"/>
      <c r="F125" s="131"/>
      <c r="G125" s="131"/>
      <c r="H125" s="131"/>
    </row>
    <row r="126" spans="1:8" s="130" customFormat="1" ht="12" customHeight="1">
      <c r="A126" s="129"/>
      <c r="B126" s="129"/>
      <c r="C126" s="129"/>
      <c r="D126" s="132"/>
      <c r="E126" s="132"/>
      <c r="F126" s="131"/>
      <c r="G126" s="131"/>
      <c r="H126" s="131"/>
    </row>
    <row r="127" spans="1:8" s="130" customFormat="1" ht="12" customHeight="1">
      <c r="A127" s="129"/>
      <c r="B127" s="129"/>
      <c r="C127" s="129"/>
      <c r="D127" s="132"/>
      <c r="E127" s="132"/>
      <c r="F127" s="131"/>
      <c r="G127" s="131"/>
      <c r="H127" s="131"/>
    </row>
    <row r="128" spans="1:8" s="130" customFormat="1" ht="12" customHeight="1">
      <c r="A128" s="129"/>
      <c r="B128" s="129"/>
      <c r="C128" s="129"/>
      <c r="D128" s="132"/>
      <c r="E128" s="132"/>
      <c r="F128" s="131"/>
      <c r="G128" s="131"/>
      <c r="H128" s="131"/>
    </row>
    <row r="129" spans="1:8" s="130" customFormat="1" ht="12" customHeight="1">
      <c r="A129" s="129"/>
      <c r="B129" s="129"/>
      <c r="C129" s="129"/>
      <c r="D129" s="132"/>
      <c r="E129" s="132"/>
      <c r="F129" s="131"/>
      <c r="G129" s="131"/>
      <c r="H129" s="131"/>
    </row>
    <row r="130" spans="1:8" s="130" customFormat="1" ht="12" customHeight="1">
      <c r="A130" s="129"/>
      <c r="B130" s="129"/>
      <c r="C130" s="129"/>
      <c r="D130" s="132"/>
      <c r="E130" s="132"/>
      <c r="F130" s="131"/>
      <c r="G130" s="131"/>
      <c r="H130" s="131"/>
    </row>
    <row r="131" spans="1:8" s="130" customFormat="1" ht="12" customHeight="1">
      <c r="A131" s="129"/>
      <c r="B131" s="129"/>
      <c r="C131" s="129"/>
      <c r="D131" s="132"/>
      <c r="E131" s="132"/>
      <c r="F131" s="131"/>
      <c r="G131" s="131"/>
      <c r="H131" s="131"/>
    </row>
    <row r="132" spans="1:8" s="130" customFormat="1" ht="12" customHeight="1">
      <c r="A132" s="129"/>
      <c r="B132" s="129"/>
      <c r="C132" s="129"/>
      <c r="D132" s="132"/>
      <c r="E132" s="132"/>
      <c r="F132" s="131"/>
      <c r="G132" s="131"/>
      <c r="H132" s="131"/>
    </row>
    <row r="133" spans="1:8" s="130" customFormat="1" ht="12" customHeight="1">
      <c r="A133" s="129"/>
      <c r="B133" s="129"/>
      <c r="C133" s="129"/>
      <c r="D133" s="132"/>
      <c r="E133" s="132"/>
      <c r="F133" s="131"/>
      <c r="G133" s="131"/>
      <c r="H133" s="131"/>
    </row>
    <row r="134" spans="1:8" s="130" customFormat="1" ht="12" customHeight="1">
      <c r="A134" s="129"/>
      <c r="B134" s="129"/>
      <c r="C134" s="129"/>
      <c r="D134" s="132"/>
      <c r="E134" s="132"/>
      <c r="F134" s="131"/>
      <c r="G134" s="131"/>
      <c r="H134" s="131"/>
    </row>
    <row r="135" spans="1:8" s="130" customFormat="1" ht="12" customHeight="1">
      <c r="A135" s="129"/>
      <c r="B135" s="129"/>
      <c r="C135" s="129"/>
      <c r="D135" s="132"/>
      <c r="E135" s="132"/>
      <c r="F135" s="131"/>
      <c r="G135" s="131"/>
      <c r="H135" s="131"/>
    </row>
    <row r="136" spans="1:8" s="130" customFormat="1" ht="12" customHeight="1">
      <c r="A136" s="129"/>
      <c r="B136" s="129"/>
      <c r="C136" s="129"/>
      <c r="D136" s="132"/>
      <c r="E136" s="132"/>
      <c r="F136" s="131"/>
      <c r="G136" s="131"/>
      <c r="H136" s="131"/>
    </row>
    <row r="137" spans="1:8" s="130" customFormat="1" ht="12" customHeight="1">
      <c r="A137" s="129"/>
      <c r="B137" s="129"/>
      <c r="C137" s="129"/>
      <c r="D137" s="132"/>
      <c r="E137" s="132"/>
      <c r="F137" s="131"/>
      <c r="G137" s="131"/>
      <c r="H137" s="131"/>
    </row>
    <row r="138" spans="1:8" s="130" customFormat="1" ht="12" customHeight="1">
      <c r="A138" s="129"/>
      <c r="B138" s="129"/>
      <c r="C138" s="129"/>
      <c r="D138" s="132"/>
      <c r="E138" s="132"/>
      <c r="F138" s="131"/>
      <c r="G138" s="131"/>
      <c r="H138" s="131"/>
    </row>
    <row r="139" spans="1:8" s="130" customFormat="1" ht="12" customHeight="1">
      <c r="A139" s="129"/>
      <c r="B139" s="129"/>
      <c r="C139" s="129"/>
      <c r="D139" s="132"/>
      <c r="E139" s="132"/>
      <c r="F139" s="131"/>
      <c r="G139" s="131"/>
      <c r="H139" s="131"/>
    </row>
    <row r="140" spans="1:8" s="130" customFormat="1" ht="12" customHeight="1">
      <c r="A140" s="129"/>
      <c r="B140" s="129"/>
      <c r="C140" s="129"/>
      <c r="D140" s="132"/>
      <c r="E140" s="132"/>
      <c r="F140" s="131"/>
      <c r="G140" s="131"/>
      <c r="H140" s="131"/>
    </row>
    <row r="141" spans="1:8" s="130" customFormat="1" ht="12" customHeight="1">
      <c r="A141" s="129"/>
      <c r="B141" s="129"/>
      <c r="C141" s="129"/>
      <c r="D141" s="132"/>
      <c r="E141" s="132"/>
      <c r="F141" s="131"/>
      <c r="G141" s="131"/>
      <c r="H141" s="131"/>
    </row>
    <row r="142" spans="1:8" s="130" customFormat="1" ht="12" customHeight="1">
      <c r="A142" s="129"/>
      <c r="B142" s="129"/>
      <c r="C142" s="129"/>
      <c r="D142" s="132"/>
      <c r="E142" s="132"/>
      <c r="F142" s="131"/>
      <c r="G142" s="131"/>
      <c r="H142" s="131"/>
    </row>
    <row r="143" spans="1:8" s="130" customFormat="1" ht="12" customHeight="1">
      <c r="A143" s="129"/>
      <c r="B143" s="129"/>
      <c r="C143" s="129"/>
      <c r="D143" s="132"/>
      <c r="E143" s="132"/>
      <c r="F143" s="131"/>
      <c r="G143" s="131"/>
      <c r="H143" s="131"/>
    </row>
    <row r="144" spans="1:8" s="130" customFormat="1" ht="12" customHeight="1">
      <c r="A144" s="129"/>
      <c r="B144" s="129"/>
      <c r="C144" s="129"/>
      <c r="D144" s="132"/>
      <c r="E144" s="132"/>
      <c r="F144" s="131"/>
      <c r="G144" s="131"/>
      <c r="H144" s="131"/>
    </row>
    <row r="145" spans="1:8" s="130" customFormat="1" ht="12" customHeight="1">
      <c r="A145" s="129"/>
      <c r="B145" s="129"/>
      <c r="C145" s="129"/>
      <c r="D145" s="132"/>
      <c r="E145" s="132"/>
      <c r="F145" s="131"/>
      <c r="G145" s="131"/>
      <c r="H145" s="131"/>
    </row>
    <row r="146" spans="1:8" s="130" customFormat="1" ht="12" customHeight="1">
      <c r="A146" s="129"/>
      <c r="B146" s="129"/>
      <c r="C146" s="129"/>
      <c r="D146" s="132"/>
      <c r="E146" s="132"/>
      <c r="F146" s="131"/>
      <c r="G146" s="131"/>
      <c r="H146" s="131"/>
    </row>
    <row r="147" spans="1:8" s="130" customFormat="1" ht="12" customHeight="1">
      <c r="A147" s="129"/>
      <c r="B147" s="129"/>
      <c r="C147" s="129"/>
      <c r="D147" s="132"/>
      <c r="E147" s="132"/>
      <c r="F147" s="131"/>
      <c r="G147" s="131"/>
      <c r="H147" s="131"/>
    </row>
    <row r="148" spans="1:8" s="130" customFormat="1" ht="12" customHeight="1">
      <c r="A148" s="129"/>
      <c r="B148" s="129"/>
      <c r="C148" s="129"/>
      <c r="D148" s="132"/>
      <c r="E148" s="132"/>
      <c r="F148" s="131"/>
      <c r="G148" s="131"/>
      <c r="H148" s="131"/>
    </row>
    <row r="149" spans="1:8" s="130" customFormat="1" ht="12" customHeight="1">
      <c r="A149" s="129"/>
      <c r="B149" s="129"/>
      <c r="C149" s="129"/>
      <c r="D149" s="132"/>
      <c r="E149" s="132"/>
      <c r="F149" s="131"/>
      <c r="G149" s="131"/>
      <c r="H149" s="131"/>
    </row>
    <row r="150" spans="1:8" s="130" customFormat="1" ht="12" customHeight="1">
      <c r="A150" s="129"/>
      <c r="B150" s="129"/>
      <c r="C150" s="129"/>
      <c r="D150" s="132"/>
      <c r="E150" s="132"/>
      <c r="F150" s="131"/>
      <c r="G150" s="131"/>
      <c r="H150" s="131"/>
    </row>
    <row r="151" spans="1:8" s="130" customFormat="1" ht="12" customHeight="1">
      <c r="A151" s="129"/>
      <c r="B151" s="129"/>
      <c r="C151" s="129"/>
      <c r="D151" s="132"/>
      <c r="E151" s="132"/>
      <c r="F151" s="131"/>
      <c r="G151" s="131"/>
      <c r="H151" s="131"/>
    </row>
    <row r="152" spans="1:8" s="130" customFormat="1" ht="12" customHeight="1">
      <c r="A152" s="129"/>
      <c r="B152" s="129"/>
      <c r="C152" s="129"/>
      <c r="D152" s="132"/>
      <c r="E152" s="132"/>
      <c r="F152" s="131"/>
      <c r="G152" s="131"/>
      <c r="H152" s="131"/>
    </row>
    <row r="153" spans="1:8" s="130" customFormat="1" ht="12" customHeight="1">
      <c r="A153" s="129"/>
      <c r="B153" s="129"/>
      <c r="C153" s="129"/>
      <c r="D153" s="132"/>
      <c r="E153" s="132"/>
      <c r="F153" s="131"/>
      <c r="G153" s="131"/>
      <c r="H153" s="131"/>
    </row>
    <row r="154" spans="1:8" s="130" customFormat="1" ht="12" customHeight="1">
      <c r="A154" s="129"/>
      <c r="B154" s="129"/>
      <c r="C154" s="129"/>
      <c r="D154" s="132"/>
      <c r="E154" s="132"/>
      <c r="F154" s="131"/>
      <c r="G154" s="131"/>
      <c r="H154" s="131"/>
    </row>
    <row r="155" spans="1:8" s="130" customFormat="1" ht="12" customHeight="1">
      <c r="A155" s="129"/>
      <c r="B155" s="129"/>
      <c r="C155" s="129"/>
      <c r="D155" s="132"/>
      <c r="E155" s="132"/>
      <c r="F155" s="131"/>
      <c r="G155" s="131"/>
      <c r="H155" s="131"/>
    </row>
    <row r="156" spans="1:8" s="130" customFormat="1" ht="12" customHeight="1">
      <c r="A156" s="129"/>
      <c r="B156" s="129"/>
      <c r="C156" s="129"/>
      <c r="D156" s="132"/>
      <c r="E156" s="132"/>
      <c r="F156" s="131"/>
      <c r="G156" s="131"/>
      <c r="H156" s="131"/>
    </row>
    <row r="157" spans="1:8" s="130" customFormat="1" ht="12" customHeight="1">
      <c r="A157" s="129"/>
      <c r="B157" s="129"/>
      <c r="C157" s="129"/>
      <c r="D157" s="132"/>
      <c r="E157" s="132"/>
      <c r="F157" s="131"/>
      <c r="G157" s="131"/>
      <c r="H157" s="131"/>
    </row>
    <row r="158" spans="1:8" s="130" customFormat="1" ht="12" customHeight="1">
      <c r="A158" s="129"/>
      <c r="B158" s="129"/>
      <c r="C158" s="129"/>
      <c r="D158" s="132"/>
      <c r="E158" s="132"/>
      <c r="F158" s="131"/>
      <c r="G158" s="131"/>
      <c r="H158" s="131"/>
    </row>
    <row r="159" spans="1:8" s="130" customFormat="1" ht="12" customHeight="1">
      <c r="A159" s="129"/>
      <c r="B159" s="129"/>
      <c r="C159" s="129"/>
      <c r="D159" s="132"/>
      <c r="E159" s="132"/>
      <c r="F159" s="131"/>
      <c r="G159" s="131"/>
      <c r="H159" s="131"/>
    </row>
    <row r="160" spans="1:8" s="130" customFormat="1" ht="12" customHeight="1">
      <c r="A160" s="129"/>
      <c r="B160" s="129"/>
      <c r="C160" s="129"/>
      <c r="D160" s="132"/>
      <c r="E160" s="132"/>
      <c r="F160" s="131"/>
      <c r="G160" s="131"/>
      <c r="H160" s="131"/>
    </row>
    <row r="161" spans="1:8" s="130" customFormat="1" ht="12" customHeight="1">
      <c r="A161" s="129"/>
      <c r="B161" s="129"/>
      <c r="C161" s="129"/>
      <c r="D161" s="132"/>
      <c r="E161" s="132"/>
      <c r="F161" s="131"/>
      <c r="G161" s="131"/>
      <c r="H161" s="131"/>
    </row>
    <row r="162" spans="1:8" s="130" customFormat="1" ht="12" customHeight="1">
      <c r="A162" s="129"/>
      <c r="B162" s="129"/>
      <c r="C162" s="129"/>
      <c r="D162" s="132"/>
      <c r="E162" s="132"/>
      <c r="F162" s="131"/>
      <c r="G162" s="131"/>
      <c r="H162" s="131"/>
    </row>
    <row r="163" spans="1:8" s="130" customFormat="1" ht="12" customHeight="1">
      <c r="A163" s="129"/>
      <c r="B163" s="129"/>
      <c r="C163" s="129"/>
      <c r="D163" s="132"/>
      <c r="E163" s="132"/>
      <c r="F163" s="131"/>
      <c r="G163" s="131"/>
      <c r="H163" s="131"/>
    </row>
    <row r="164" spans="1:8" s="130" customFormat="1" ht="12" customHeight="1">
      <c r="A164" s="129"/>
      <c r="B164" s="129"/>
      <c r="C164" s="129"/>
      <c r="D164" s="132"/>
      <c r="E164" s="132"/>
      <c r="F164" s="131"/>
      <c r="G164" s="131"/>
      <c r="H164" s="131"/>
    </row>
    <row r="165" spans="1:8" s="130" customFormat="1" ht="12" customHeight="1">
      <c r="A165" s="129"/>
      <c r="B165" s="129"/>
      <c r="C165" s="129"/>
      <c r="D165" s="132"/>
      <c r="E165" s="132"/>
      <c r="F165" s="131"/>
      <c r="G165" s="131"/>
      <c r="H165" s="131"/>
    </row>
    <row r="166" spans="1:8" s="130" customFormat="1" ht="12" customHeight="1">
      <c r="A166" s="129"/>
      <c r="B166" s="129"/>
      <c r="C166" s="129"/>
      <c r="D166" s="132"/>
      <c r="E166" s="132"/>
      <c r="F166" s="131"/>
      <c r="G166" s="131"/>
      <c r="H166" s="131"/>
    </row>
    <row r="167" spans="1:8" s="130" customFormat="1" ht="12" customHeight="1">
      <c r="A167" s="129"/>
      <c r="B167" s="129"/>
      <c r="C167" s="129"/>
      <c r="D167" s="132"/>
      <c r="E167" s="132"/>
      <c r="F167" s="131"/>
      <c r="G167" s="131"/>
      <c r="H167" s="131"/>
    </row>
    <row r="168" spans="1:8" s="130" customFormat="1" ht="12" customHeight="1">
      <c r="A168" s="129"/>
      <c r="B168" s="129"/>
      <c r="C168" s="129"/>
      <c r="D168" s="132"/>
      <c r="E168" s="132"/>
      <c r="F168" s="131"/>
      <c r="G168" s="131"/>
      <c r="H168" s="131"/>
    </row>
    <row r="169" spans="1:8" s="130" customFormat="1" ht="12" customHeight="1">
      <c r="A169" s="129"/>
      <c r="B169" s="129"/>
      <c r="C169" s="129"/>
      <c r="D169" s="132"/>
      <c r="E169" s="132"/>
      <c r="F169" s="131"/>
      <c r="G169" s="131"/>
      <c r="H169" s="131"/>
    </row>
    <row r="170" spans="1:8" s="130" customFormat="1" ht="12" customHeight="1">
      <c r="A170" s="129"/>
      <c r="B170" s="129"/>
      <c r="C170" s="129"/>
      <c r="D170" s="132"/>
      <c r="E170" s="132"/>
      <c r="F170" s="131"/>
      <c r="G170" s="131"/>
      <c r="H170" s="131"/>
    </row>
    <row r="171" spans="1:8" s="130" customFormat="1" ht="12" customHeight="1">
      <c r="A171" s="129"/>
      <c r="B171" s="129"/>
      <c r="C171" s="129"/>
      <c r="D171" s="132"/>
      <c r="E171" s="132"/>
      <c r="F171" s="131"/>
      <c r="G171" s="131"/>
      <c r="H171" s="131"/>
    </row>
    <row r="172" spans="1:8" s="130" customFormat="1" ht="12" customHeight="1">
      <c r="A172" s="129"/>
      <c r="B172" s="129"/>
      <c r="C172" s="129"/>
      <c r="D172" s="132"/>
      <c r="E172" s="132"/>
      <c r="F172" s="131"/>
      <c r="G172" s="131"/>
      <c r="H172" s="131"/>
    </row>
    <row r="173" spans="1:8" s="130" customFormat="1" ht="12" customHeight="1">
      <c r="A173" s="129"/>
      <c r="B173" s="129"/>
      <c r="C173" s="129"/>
      <c r="D173" s="132"/>
      <c r="E173" s="132"/>
      <c r="F173" s="131"/>
      <c r="G173" s="131"/>
      <c r="H173" s="131"/>
    </row>
    <row r="174" spans="1:8" s="130" customFormat="1" ht="12" customHeight="1">
      <c r="A174" s="129"/>
      <c r="B174" s="129"/>
      <c r="C174" s="129"/>
      <c r="D174" s="132"/>
      <c r="E174" s="132"/>
      <c r="F174" s="131"/>
      <c r="G174" s="131"/>
      <c r="H174" s="131"/>
    </row>
    <row r="175" spans="1:8" s="130" customFormat="1" ht="12" customHeight="1">
      <c r="A175" s="129"/>
      <c r="B175" s="129"/>
      <c r="C175" s="129"/>
      <c r="D175" s="132"/>
      <c r="E175" s="132"/>
      <c r="F175" s="131"/>
      <c r="G175" s="131"/>
      <c r="H175" s="131"/>
    </row>
    <row r="176" spans="1:8" s="130" customFormat="1" ht="12" customHeight="1">
      <c r="A176" s="129"/>
      <c r="B176" s="129"/>
      <c r="C176" s="129"/>
      <c r="D176" s="132"/>
      <c r="E176" s="132"/>
      <c r="F176" s="131"/>
      <c r="G176" s="131"/>
      <c r="H176" s="131"/>
    </row>
    <row r="177" spans="1:8" s="130" customFormat="1" ht="12" customHeight="1">
      <c r="A177" s="129"/>
      <c r="B177" s="129"/>
      <c r="C177" s="129"/>
      <c r="D177" s="132"/>
      <c r="E177" s="132"/>
      <c r="F177" s="131"/>
      <c r="G177" s="131"/>
      <c r="H177" s="131"/>
    </row>
    <row r="178" spans="1:8" s="130" customFormat="1" ht="12" customHeight="1">
      <c r="A178" s="129"/>
      <c r="B178" s="129"/>
      <c r="C178" s="129"/>
      <c r="D178" s="132"/>
      <c r="E178" s="132"/>
      <c r="F178" s="131"/>
      <c r="G178" s="131"/>
      <c r="H178" s="131"/>
    </row>
    <row r="179" spans="1:8" s="130" customFormat="1" ht="12" customHeight="1">
      <c r="A179" s="129"/>
      <c r="B179" s="129"/>
      <c r="C179" s="129"/>
      <c r="D179" s="132"/>
      <c r="E179" s="132"/>
      <c r="F179" s="131"/>
      <c r="G179" s="131"/>
      <c r="H179" s="131"/>
    </row>
    <row r="180" spans="1:8" s="130" customFormat="1" ht="12" customHeight="1">
      <c r="A180" s="129"/>
      <c r="B180" s="129"/>
      <c r="C180" s="129"/>
      <c r="D180" s="132"/>
      <c r="E180" s="132"/>
      <c r="F180" s="131"/>
      <c r="G180" s="131"/>
      <c r="H180" s="131"/>
    </row>
    <row r="181" spans="1:8" s="130" customFormat="1" ht="12" customHeight="1">
      <c r="A181" s="129"/>
      <c r="B181" s="129"/>
      <c r="C181" s="129"/>
      <c r="D181" s="132"/>
      <c r="E181" s="132"/>
      <c r="F181" s="131"/>
      <c r="G181" s="131"/>
      <c r="H181" s="131"/>
    </row>
    <row r="182" spans="1:8" s="130" customFormat="1" ht="12" customHeight="1">
      <c r="A182" s="129"/>
      <c r="B182" s="129"/>
      <c r="C182" s="129"/>
      <c r="D182" s="132"/>
      <c r="E182" s="132"/>
      <c r="F182" s="131"/>
      <c r="G182" s="131"/>
      <c r="H182" s="131"/>
    </row>
    <row r="183" spans="1:8" s="130" customFormat="1" ht="12" customHeight="1">
      <c r="A183" s="129"/>
      <c r="B183" s="129"/>
      <c r="C183" s="129"/>
      <c r="D183" s="132"/>
      <c r="E183" s="132"/>
      <c r="F183" s="131"/>
      <c r="G183" s="131"/>
      <c r="H183" s="131"/>
    </row>
    <row r="184" spans="1:8" s="130" customFormat="1" ht="12" customHeight="1">
      <c r="A184" s="129"/>
      <c r="B184" s="129"/>
      <c r="C184" s="129"/>
      <c r="D184" s="132"/>
      <c r="E184" s="132"/>
      <c r="F184" s="131"/>
      <c r="G184" s="131"/>
      <c r="H184" s="131"/>
    </row>
    <row r="185" spans="1:8" s="130" customFormat="1" ht="12" customHeight="1">
      <c r="A185" s="129"/>
      <c r="B185" s="129"/>
      <c r="C185" s="129"/>
      <c r="D185" s="132"/>
      <c r="E185" s="132"/>
      <c r="F185" s="131"/>
      <c r="G185" s="131"/>
      <c r="H185" s="131"/>
    </row>
    <row r="186" spans="1:8" s="130" customFormat="1" ht="12" customHeight="1">
      <c r="A186" s="129"/>
      <c r="B186" s="129"/>
      <c r="C186" s="129"/>
      <c r="D186" s="132"/>
      <c r="E186" s="132"/>
      <c r="F186" s="131"/>
      <c r="G186" s="131"/>
      <c r="H186" s="131"/>
    </row>
    <row r="187" spans="1:8" s="130" customFormat="1" ht="12" customHeight="1">
      <c r="A187" s="129"/>
      <c r="B187" s="129"/>
      <c r="C187" s="129"/>
      <c r="D187" s="132"/>
      <c r="E187" s="132"/>
      <c r="F187" s="131"/>
      <c r="G187" s="131"/>
      <c r="H187" s="131"/>
    </row>
    <row r="188" spans="1:8" s="130" customFormat="1" ht="12" customHeight="1">
      <c r="A188" s="129"/>
      <c r="B188" s="129"/>
      <c r="C188" s="129"/>
      <c r="D188" s="132"/>
      <c r="E188" s="132"/>
      <c r="F188" s="131"/>
      <c r="G188" s="131"/>
      <c r="H188" s="131"/>
    </row>
    <row r="189" spans="1:8" s="130" customFormat="1" ht="12" customHeight="1">
      <c r="A189" s="129"/>
      <c r="B189" s="129"/>
      <c r="C189" s="129"/>
      <c r="D189" s="132"/>
      <c r="E189" s="132"/>
      <c r="F189" s="131"/>
      <c r="G189" s="131"/>
      <c r="H189" s="131"/>
    </row>
    <row r="190" spans="1:8" s="130" customFormat="1" ht="12" customHeight="1">
      <c r="A190" s="129"/>
      <c r="B190" s="129"/>
      <c r="C190" s="129"/>
      <c r="D190" s="132"/>
      <c r="E190" s="132"/>
      <c r="F190" s="131"/>
      <c r="G190" s="131"/>
      <c r="H190" s="131"/>
    </row>
    <row r="191" spans="1:8" s="130" customFormat="1" ht="12" customHeight="1">
      <c r="A191" s="129"/>
      <c r="B191" s="129"/>
      <c r="C191" s="129"/>
      <c r="D191" s="132"/>
      <c r="E191" s="132"/>
      <c r="F191" s="131"/>
      <c r="G191" s="131"/>
      <c r="H191" s="131"/>
    </row>
    <row r="192" spans="1:8" s="130" customFormat="1" ht="12" customHeight="1">
      <c r="A192" s="129"/>
      <c r="B192" s="129"/>
      <c r="C192" s="129"/>
      <c r="D192" s="132"/>
      <c r="E192" s="132"/>
      <c r="F192" s="131"/>
      <c r="G192" s="131"/>
      <c r="H192" s="131"/>
    </row>
    <row r="193" spans="1:8" s="130" customFormat="1" ht="12" customHeight="1">
      <c r="A193" s="129"/>
      <c r="B193" s="129"/>
      <c r="C193" s="129"/>
      <c r="D193" s="132"/>
      <c r="E193" s="132"/>
      <c r="F193" s="131"/>
      <c r="G193" s="131"/>
      <c r="H193" s="131"/>
    </row>
    <row r="194" spans="1:8" s="130" customFormat="1" ht="12" customHeight="1">
      <c r="A194" s="129"/>
      <c r="B194" s="129"/>
      <c r="C194" s="129"/>
      <c r="D194" s="132"/>
      <c r="E194" s="132"/>
      <c r="F194" s="131"/>
      <c r="G194" s="131"/>
      <c r="H194" s="131"/>
    </row>
    <row r="195" spans="1:8" s="130" customFormat="1" ht="12" customHeight="1">
      <c r="A195" s="129"/>
      <c r="B195" s="129"/>
      <c r="C195" s="129"/>
      <c r="D195" s="132"/>
      <c r="E195" s="132"/>
      <c r="F195" s="131"/>
      <c r="G195" s="131"/>
      <c r="H195" s="131"/>
    </row>
    <row r="196" spans="1:8" s="130" customFormat="1" ht="12" customHeight="1">
      <c r="A196" s="129"/>
      <c r="B196" s="129"/>
      <c r="C196" s="129"/>
      <c r="D196" s="132"/>
      <c r="E196" s="132"/>
      <c r="F196" s="131"/>
      <c r="G196" s="131"/>
      <c r="H196" s="131"/>
    </row>
    <row r="197" spans="1:8" s="130" customFormat="1" ht="12" customHeight="1">
      <c r="A197" s="129"/>
      <c r="B197" s="129"/>
      <c r="C197" s="129"/>
      <c r="D197" s="132"/>
      <c r="E197" s="132"/>
      <c r="F197" s="131"/>
      <c r="G197" s="131"/>
      <c r="H197" s="131"/>
    </row>
    <row r="198" spans="1:8" s="130" customFormat="1" ht="12" customHeight="1">
      <c r="A198" s="129"/>
      <c r="B198" s="129"/>
      <c r="C198" s="129"/>
      <c r="D198" s="132"/>
      <c r="E198" s="132"/>
      <c r="F198" s="131"/>
      <c r="G198" s="131"/>
      <c r="H198" s="131"/>
    </row>
    <row r="199" spans="1:8" s="130" customFormat="1" ht="12" customHeight="1">
      <c r="A199" s="129"/>
      <c r="B199" s="129"/>
      <c r="C199" s="129"/>
      <c r="D199" s="132"/>
      <c r="E199" s="132"/>
      <c r="F199" s="131"/>
      <c r="G199" s="131"/>
      <c r="H199" s="131"/>
    </row>
    <row r="200" spans="1:8" s="130" customFormat="1" ht="12" customHeight="1">
      <c r="A200" s="129"/>
      <c r="B200" s="129"/>
      <c r="C200" s="129"/>
      <c r="D200" s="132"/>
      <c r="E200" s="132"/>
      <c r="F200" s="131"/>
      <c r="G200" s="131"/>
      <c r="H200" s="131"/>
    </row>
    <row r="201" spans="1:8" s="130" customFormat="1" ht="12" customHeight="1">
      <c r="A201" s="129"/>
      <c r="B201" s="129"/>
      <c r="C201" s="129"/>
      <c r="D201" s="132"/>
      <c r="E201" s="132"/>
      <c r="F201" s="131"/>
      <c r="G201" s="131"/>
      <c r="H201" s="131"/>
    </row>
    <row r="202" spans="1:8" s="130" customFormat="1" ht="12" customHeight="1">
      <c r="A202" s="129"/>
      <c r="B202" s="129"/>
      <c r="C202" s="129"/>
      <c r="D202" s="132"/>
      <c r="E202" s="132"/>
      <c r="F202" s="131"/>
      <c r="G202" s="131"/>
      <c r="H202" s="131"/>
    </row>
    <row r="203" spans="1:8" s="130" customFormat="1" ht="12" customHeight="1">
      <c r="A203" s="129"/>
      <c r="B203" s="129"/>
      <c r="C203" s="129"/>
      <c r="D203" s="132"/>
      <c r="E203" s="132"/>
      <c r="F203" s="131"/>
      <c r="G203" s="131"/>
      <c r="H203" s="131"/>
    </row>
    <row r="204" spans="1:8" s="130" customFormat="1" ht="12" customHeight="1">
      <c r="A204" s="129"/>
      <c r="B204" s="129"/>
      <c r="C204" s="129"/>
      <c r="D204" s="132"/>
      <c r="E204" s="132"/>
      <c r="F204" s="131"/>
      <c r="G204" s="131"/>
      <c r="H204" s="131"/>
    </row>
    <row r="205" spans="1:8" s="130" customFormat="1" ht="12" customHeight="1">
      <c r="A205" s="129"/>
      <c r="B205" s="129"/>
      <c r="C205" s="129"/>
      <c r="D205" s="132"/>
      <c r="E205" s="132"/>
      <c r="F205" s="131"/>
      <c r="G205" s="131"/>
      <c r="H205" s="131"/>
    </row>
    <row r="206" spans="1:8" s="130" customFormat="1" ht="12" customHeight="1">
      <c r="A206" s="129"/>
      <c r="B206" s="129"/>
      <c r="C206" s="129"/>
      <c r="D206" s="132"/>
      <c r="E206" s="132"/>
      <c r="F206" s="131"/>
      <c r="G206" s="131"/>
      <c r="H206" s="131"/>
    </row>
    <row r="207" spans="1:8" s="130" customFormat="1" ht="12" customHeight="1">
      <c r="A207" s="129"/>
      <c r="B207" s="129"/>
      <c r="C207" s="129"/>
      <c r="D207" s="132"/>
      <c r="E207" s="132"/>
      <c r="F207" s="131"/>
      <c r="G207" s="131"/>
      <c r="H207" s="131"/>
    </row>
    <row r="208" spans="1:8" s="130" customFormat="1" ht="12" customHeight="1">
      <c r="A208" s="129"/>
      <c r="B208" s="129"/>
      <c r="C208" s="129"/>
      <c r="D208" s="132"/>
      <c r="E208" s="132"/>
      <c r="F208" s="131"/>
      <c r="G208" s="131"/>
      <c r="H208" s="131"/>
    </row>
    <row r="209" spans="1:8" s="130" customFormat="1" ht="12" customHeight="1">
      <c r="A209" s="129"/>
      <c r="B209" s="129"/>
      <c r="C209" s="129"/>
      <c r="D209" s="132"/>
      <c r="E209" s="132"/>
      <c r="F209" s="131"/>
      <c r="G209" s="131"/>
      <c r="H209" s="131"/>
    </row>
    <row r="210" spans="1:8" s="130" customFormat="1" ht="12" customHeight="1">
      <c r="A210" s="129"/>
      <c r="B210" s="129"/>
      <c r="C210" s="129"/>
      <c r="D210" s="132"/>
      <c r="E210" s="132"/>
      <c r="F210" s="131"/>
      <c r="G210" s="131"/>
      <c r="H210" s="131"/>
    </row>
    <row r="211" spans="1:8" s="130" customFormat="1" ht="12" customHeight="1">
      <c r="A211" s="129"/>
      <c r="B211" s="129"/>
      <c r="C211" s="129"/>
      <c r="D211" s="132"/>
      <c r="E211" s="132"/>
      <c r="F211" s="131"/>
      <c r="G211" s="131"/>
      <c r="H211" s="131"/>
    </row>
    <row r="212" spans="1:8" s="130" customFormat="1" ht="12" customHeight="1">
      <c r="A212" s="129"/>
      <c r="B212" s="129"/>
      <c r="C212" s="129"/>
      <c r="D212" s="132"/>
      <c r="E212" s="132"/>
      <c r="F212" s="131"/>
      <c r="G212" s="131"/>
      <c r="H212" s="131"/>
    </row>
    <row r="213" spans="1:8" s="130" customFormat="1" ht="12" customHeight="1">
      <c r="A213" s="129"/>
      <c r="B213" s="129"/>
      <c r="C213" s="129"/>
      <c r="D213" s="132"/>
      <c r="E213" s="132"/>
      <c r="F213" s="131"/>
      <c r="G213" s="131"/>
      <c r="H213" s="131"/>
    </row>
    <row r="214" spans="1:8" s="130" customFormat="1" ht="12" customHeight="1">
      <c r="A214" s="129"/>
      <c r="B214" s="129"/>
      <c r="C214" s="129"/>
      <c r="D214" s="132"/>
      <c r="E214" s="132"/>
      <c r="F214" s="131"/>
      <c r="G214" s="131"/>
      <c r="H214" s="131"/>
    </row>
    <row r="215" spans="1:8" s="130" customFormat="1" ht="12" customHeight="1">
      <c r="A215" s="129"/>
      <c r="B215" s="129"/>
      <c r="C215" s="129"/>
      <c r="D215" s="132"/>
      <c r="E215" s="132"/>
      <c r="F215" s="131"/>
      <c r="G215" s="131"/>
      <c r="H215" s="131"/>
    </row>
    <row r="216" spans="1:8" s="130" customFormat="1" ht="12" customHeight="1">
      <c r="A216" s="129"/>
      <c r="B216" s="129"/>
      <c r="C216" s="129"/>
      <c r="D216" s="132"/>
      <c r="E216" s="132"/>
      <c r="F216" s="131"/>
      <c r="G216" s="131"/>
      <c r="H216" s="131"/>
    </row>
    <row r="217" spans="1:8" s="130" customFormat="1" ht="12" customHeight="1">
      <c r="A217" s="129"/>
      <c r="B217" s="129"/>
      <c r="C217" s="129"/>
      <c r="D217" s="132"/>
      <c r="E217" s="132"/>
      <c r="F217" s="131"/>
      <c r="G217" s="131"/>
      <c r="H217" s="131"/>
    </row>
    <row r="218" spans="1:8" s="130" customFormat="1" ht="12" customHeight="1">
      <c r="A218" s="129"/>
      <c r="B218" s="129"/>
      <c r="C218" s="129"/>
      <c r="D218" s="132"/>
      <c r="E218" s="132"/>
      <c r="F218" s="131"/>
      <c r="G218" s="131"/>
      <c r="H218" s="131"/>
    </row>
    <row r="219" spans="1:8" s="130" customFormat="1" ht="12" customHeight="1">
      <c r="A219" s="129"/>
      <c r="B219" s="129"/>
      <c r="C219" s="129"/>
      <c r="D219" s="132"/>
      <c r="E219" s="132"/>
      <c r="F219" s="131"/>
      <c r="G219" s="131"/>
      <c r="H219" s="131"/>
    </row>
    <row r="220" spans="1:8" s="130" customFormat="1" ht="12" customHeight="1">
      <c r="A220" s="129"/>
      <c r="B220" s="129"/>
      <c r="C220" s="129"/>
      <c r="D220" s="132"/>
      <c r="E220" s="132"/>
      <c r="F220" s="131"/>
      <c r="G220" s="131"/>
      <c r="H220" s="131"/>
    </row>
    <row r="221" spans="1:8" s="130" customFormat="1" ht="12" customHeight="1">
      <c r="A221" s="129"/>
      <c r="B221" s="129"/>
      <c r="C221" s="129"/>
      <c r="D221" s="132"/>
      <c r="E221" s="132"/>
      <c r="F221" s="131"/>
      <c r="G221" s="131"/>
      <c r="H221" s="131"/>
    </row>
    <row r="222" spans="1:8" s="130" customFormat="1" ht="12" customHeight="1">
      <c r="A222" s="129"/>
      <c r="B222" s="129"/>
      <c r="C222" s="129"/>
      <c r="D222" s="132"/>
      <c r="E222" s="132"/>
      <c r="F222" s="131"/>
      <c r="G222" s="131"/>
      <c r="H222" s="131"/>
    </row>
    <row r="223" spans="1:8" s="130" customFormat="1" ht="12" customHeight="1">
      <c r="A223" s="129"/>
      <c r="B223" s="129"/>
      <c r="C223" s="129"/>
      <c r="D223" s="132"/>
      <c r="E223" s="132"/>
      <c r="F223" s="131"/>
      <c r="G223" s="131"/>
      <c r="H223" s="131"/>
    </row>
    <row r="224" spans="1:8" s="130" customFormat="1" ht="12" customHeight="1">
      <c r="A224" s="129"/>
      <c r="B224" s="129"/>
      <c r="C224" s="129"/>
      <c r="D224" s="132"/>
      <c r="E224" s="132"/>
      <c r="F224" s="131"/>
      <c r="G224" s="131"/>
      <c r="H224" s="131"/>
    </row>
    <row r="225" spans="1:8" s="130" customFormat="1" ht="12" customHeight="1">
      <c r="A225" s="129"/>
      <c r="B225" s="129"/>
      <c r="C225" s="129"/>
      <c r="D225" s="132"/>
      <c r="E225" s="132"/>
      <c r="F225" s="131"/>
      <c r="G225" s="131"/>
      <c r="H225" s="131"/>
    </row>
    <row r="226" spans="1:8" s="130" customFormat="1" ht="12" customHeight="1">
      <c r="A226" s="129"/>
      <c r="B226" s="129"/>
      <c r="C226" s="129"/>
      <c r="D226" s="132"/>
      <c r="E226" s="132"/>
      <c r="F226" s="131"/>
      <c r="G226" s="131"/>
      <c r="H226" s="131"/>
    </row>
    <row r="227" spans="1:8" s="130" customFormat="1" ht="12" customHeight="1">
      <c r="A227" s="129"/>
      <c r="B227" s="129"/>
      <c r="C227" s="129"/>
      <c r="D227" s="132"/>
      <c r="E227" s="132"/>
      <c r="F227" s="131"/>
      <c r="G227" s="131"/>
      <c r="H227" s="131"/>
    </row>
    <row r="228" spans="1:8" s="130" customFormat="1" ht="12" customHeight="1">
      <c r="A228" s="129"/>
      <c r="B228" s="129"/>
      <c r="C228" s="129"/>
      <c r="D228" s="132"/>
      <c r="E228" s="132"/>
      <c r="F228" s="131"/>
      <c r="G228" s="131"/>
      <c r="H228" s="131"/>
    </row>
    <row r="229" spans="1:8" s="130" customFormat="1" ht="12" customHeight="1">
      <c r="A229" s="129"/>
      <c r="B229" s="129"/>
      <c r="C229" s="129"/>
      <c r="D229" s="132"/>
      <c r="E229" s="132"/>
      <c r="F229" s="131"/>
      <c r="G229" s="131"/>
      <c r="H229" s="131"/>
    </row>
    <row r="230" spans="1:8" s="130" customFormat="1" ht="12" customHeight="1">
      <c r="A230" s="129"/>
      <c r="B230" s="129"/>
      <c r="C230" s="129"/>
      <c r="D230" s="132"/>
      <c r="E230" s="132"/>
      <c r="F230" s="131"/>
      <c r="G230" s="131"/>
      <c r="H230" s="131"/>
    </row>
    <row r="231" spans="1:8" s="130" customFormat="1" ht="12" customHeight="1">
      <c r="A231" s="129"/>
      <c r="B231" s="129"/>
      <c r="C231" s="129"/>
      <c r="D231" s="132"/>
      <c r="E231" s="132"/>
      <c r="F231" s="131"/>
      <c r="G231" s="131"/>
      <c r="H231" s="131"/>
    </row>
    <row r="232" spans="1:8" s="130" customFormat="1" ht="12" customHeight="1">
      <c r="A232" s="129"/>
      <c r="B232" s="129"/>
      <c r="C232" s="129"/>
      <c r="D232" s="132"/>
      <c r="E232" s="132"/>
      <c r="F232" s="131"/>
      <c r="G232" s="131"/>
      <c r="H232" s="131"/>
    </row>
    <row r="233" spans="1:8" s="130" customFormat="1" ht="12" customHeight="1">
      <c r="A233" s="129"/>
      <c r="B233" s="129"/>
      <c r="C233" s="129"/>
      <c r="D233" s="132"/>
      <c r="E233" s="132"/>
      <c r="F233" s="131"/>
      <c r="G233" s="131"/>
      <c r="H233" s="131"/>
    </row>
    <row r="234" spans="1:8" s="130" customFormat="1" ht="12" customHeight="1">
      <c r="A234" s="129"/>
      <c r="B234" s="129"/>
      <c r="C234" s="129"/>
      <c r="D234" s="132"/>
      <c r="E234" s="132"/>
      <c r="F234" s="131"/>
      <c r="G234" s="131"/>
      <c r="H234" s="131"/>
    </row>
    <row r="235" spans="1:8" s="130" customFormat="1" ht="12" customHeight="1">
      <c r="A235" s="129"/>
      <c r="B235" s="129"/>
      <c r="C235" s="129"/>
      <c r="D235" s="132"/>
      <c r="E235" s="132"/>
      <c r="F235" s="131"/>
      <c r="G235" s="131"/>
      <c r="H235" s="131"/>
    </row>
    <row r="236" spans="1:8" s="130" customFormat="1" ht="12" customHeight="1">
      <c r="A236" s="129"/>
      <c r="B236" s="129"/>
      <c r="C236" s="129"/>
      <c r="D236" s="132"/>
      <c r="E236" s="132"/>
      <c r="F236" s="131"/>
      <c r="G236" s="131"/>
      <c r="H236" s="131"/>
    </row>
    <row r="237" spans="1:8" s="130" customFormat="1" ht="12" customHeight="1">
      <c r="A237" s="129"/>
      <c r="B237" s="129"/>
      <c r="C237" s="129"/>
      <c r="D237" s="132"/>
      <c r="E237" s="132"/>
      <c r="F237" s="131"/>
      <c r="G237" s="131"/>
      <c r="H237" s="131"/>
    </row>
    <row r="238" spans="1:8" s="130" customFormat="1" ht="12" customHeight="1">
      <c r="A238" s="129"/>
      <c r="B238" s="129"/>
      <c r="C238" s="129"/>
      <c r="D238" s="132"/>
      <c r="E238" s="132"/>
      <c r="F238" s="131"/>
      <c r="G238" s="131"/>
      <c r="H238" s="131"/>
    </row>
    <row r="239" spans="1:8" s="130" customFormat="1" ht="12" customHeight="1">
      <c r="A239" s="129"/>
      <c r="B239" s="129"/>
      <c r="C239" s="129"/>
      <c r="D239" s="132"/>
      <c r="E239" s="132"/>
      <c r="F239" s="131"/>
      <c r="G239" s="131"/>
      <c r="H239" s="131"/>
    </row>
    <row r="240" spans="1:8" s="130" customFormat="1" ht="12" customHeight="1">
      <c r="A240" s="129"/>
      <c r="B240" s="129"/>
      <c r="C240" s="129"/>
      <c r="D240" s="132"/>
      <c r="E240" s="132"/>
      <c r="F240" s="131"/>
      <c r="G240" s="131"/>
      <c r="H240" s="131"/>
    </row>
    <row r="241" spans="1:8" s="130" customFormat="1" ht="12" customHeight="1">
      <c r="A241" s="129"/>
      <c r="B241" s="129"/>
      <c r="C241" s="129"/>
      <c r="D241" s="132"/>
      <c r="E241" s="132"/>
      <c r="F241" s="131"/>
      <c r="G241" s="131"/>
      <c r="H241" s="131"/>
    </row>
    <row r="242" spans="1:8" s="130" customFormat="1" ht="12" customHeight="1">
      <c r="A242" s="129"/>
      <c r="B242" s="129"/>
      <c r="C242" s="129"/>
      <c r="D242" s="132"/>
      <c r="E242" s="132"/>
      <c r="F242" s="131"/>
      <c r="G242" s="131"/>
      <c r="H242" s="131"/>
    </row>
    <row r="243" spans="1:8" s="130" customFormat="1" ht="12" customHeight="1">
      <c r="A243" s="129"/>
      <c r="B243" s="129"/>
      <c r="C243" s="129"/>
      <c r="D243" s="132"/>
      <c r="E243" s="132"/>
      <c r="F243" s="131"/>
      <c r="G243" s="131"/>
      <c r="H243" s="131"/>
    </row>
    <row r="244" spans="1:8" s="130" customFormat="1" ht="12" customHeight="1">
      <c r="A244" s="129"/>
      <c r="B244" s="129"/>
      <c r="C244" s="129"/>
      <c r="D244" s="132"/>
      <c r="E244" s="132"/>
      <c r="F244" s="131"/>
      <c r="G244" s="131"/>
      <c r="H244" s="131"/>
    </row>
    <row r="245" spans="1:8" s="130" customFormat="1" ht="12" customHeight="1">
      <c r="A245" s="129"/>
      <c r="B245" s="129"/>
      <c r="C245" s="129"/>
      <c r="D245" s="132"/>
      <c r="E245" s="132"/>
      <c r="F245" s="131"/>
      <c r="G245" s="131"/>
      <c r="H245" s="131"/>
    </row>
    <row r="246" spans="1:8" s="130" customFormat="1" ht="12" customHeight="1">
      <c r="A246" s="129"/>
      <c r="B246" s="129"/>
      <c r="C246" s="129"/>
      <c r="D246" s="132"/>
      <c r="E246" s="132"/>
      <c r="F246" s="131"/>
      <c r="G246" s="131"/>
      <c r="H246" s="131"/>
    </row>
    <row r="247" spans="1:8" s="130" customFormat="1" ht="12" customHeight="1">
      <c r="A247" s="129"/>
      <c r="B247" s="129"/>
      <c r="C247" s="129"/>
      <c r="D247" s="132"/>
      <c r="E247" s="132"/>
      <c r="F247" s="131"/>
      <c r="G247" s="131"/>
      <c r="H247" s="131"/>
    </row>
    <row r="248" spans="1:8" s="130" customFormat="1" ht="12" customHeight="1">
      <c r="A248" s="129"/>
      <c r="B248" s="129"/>
      <c r="C248" s="129"/>
      <c r="D248" s="132"/>
      <c r="E248" s="132"/>
      <c r="F248" s="131"/>
      <c r="G248" s="131"/>
      <c r="H248" s="131"/>
    </row>
    <row r="249" spans="1:8" s="130" customFormat="1" ht="12" customHeight="1">
      <c r="A249" s="129"/>
      <c r="B249" s="129"/>
      <c r="C249" s="129"/>
      <c r="D249" s="132"/>
      <c r="E249" s="132"/>
      <c r="F249" s="131"/>
      <c r="G249" s="131"/>
      <c r="H249" s="131"/>
    </row>
    <row r="250" spans="1:8" s="130" customFormat="1" ht="12" customHeight="1">
      <c r="A250" s="129"/>
      <c r="B250" s="129"/>
      <c r="C250" s="129"/>
      <c r="D250" s="132"/>
      <c r="E250" s="132"/>
      <c r="F250" s="131"/>
      <c r="G250" s="131"/>
      <c r="H250" s="131"/>
    </row>
    <row r="251" spans="1:8" s="130" customFormat="1" ht="12" customHeight="1">
      <c r="A251" s="129"/>
      <c r="B251" s="129"/>
      <c r="C251" s="129"/>
      <c r="D251" s="132"/>
      <c r="E251" s="132"/>
      <c r="F251" s="131"/>
      <c r="G251" s="131"/>
      <c r="H251" s="131"/>
    </row>
    <row r="252" spans="1:8" s="130" customFormat="1" ht="12" customHeight="1">
      <c r="A252" s="129"/>
      <c r="B252" s="129"/>
      <c r="C252" s="129"/>
      <c r="D252" s="132"/>
      <c r="E252" s="132"/>
      <c r="F252" s="131"/>
      <c r="G252" s="131"/>
      <c r="H252" s="131"/>
    </row>
    <row r="253" spans="1:8" s="130" customFormat="1" ht="12" customHeight="1">
      <c r="A253" s="129"/>
      <c r="B253" s="129"/>
      <c r="C253" s="129"/>
      <c r="D253" s="132"/>
      <c r="E253" s="132"/>
      <c r="F253" s="131"/>
      <c r="G253" s="131"/>
      <c r="H253" s="131"/>
    </row>
    <row r="254" spans="1:8" s="130" customFormat="1" ht="12" customHeight="1">
      <c r="A254" s="129"/>
      <c r="B254" s="129"/>
      <c r="C254" s="129"/>
      <c r="D254" s="132"/>
      <c r="E254" s="132"/>
      <c r="F254" s="131"/>
      <c r="G254" s="131"/>
      <c r="H254" s="131"/>
    </row>
    <row r="255" spans="1:8" s="130" customFormat="1" ht="12" customHeight="1">
      <c r="A255" s="129"/>
      <c r="B255" s="129"/>
      <c r="C255" s="129"/>
      <c r="D255" s="132"/>
      <c r="E255" s="132"/>
      <c r="F255" s="131"/>
      <c r="G255" s="131"/>
      <c r="H255" s="131"/>
    </row>
    <row r="256" spans="1:8" s="130" customFormat="1" ht="12" customHeight="1">
      <c r="A256" s="129"/>
      <c r="B256" s="129"/>
      <c r="C256" s="129"/>
      <c r="D256" s="132"/>
      <c r="E256" s="132"/>
      <c r="F256" s="131"/>
      <c r="G256" s="131"/>
      <c r="H256" s="131"/>
    </row>
    <row r="257" spans="1:8" s="130" customFormat="1" ht="12" customHeight="1">
      <c r="A257" s="129"/>
      <c r="B257" s="129"/>
      <c r="C257" s="129"/>
      <c r="D257" s="132"/>
      <c r="E257" s="132"/>
      <c r="F257" s="131"/>
      <c r="G257" s="131"/>
      <c r="H257" s="131"/>
    </row>
    <row r="258" spans="1:8" s="130" customFormat="1" ht="12" customHeight="1">
      <c r="A258" s="129"/>
      <c r="B258" s="129"/>
      <c r="C258" s="129"/>
      <c r="D258" s="132"/>
      <c r="E258" s="132"/>
      <c r="F258" s="131"/>
      <c r="G258" s="131"/>
      <c r="H258" s="131"/>
    </row>
    <row r="259" spans="1:8" s="130" customFormat="1" ht="12" customHeight="1">
      <c r="A259" s="129"/>
      <c r="B259" s="129"/>
      <c r="C259" s="129"/>
      <c r="D259" s="132"/>
      <c r="E259" s="132"/>
      <c r="F259" s="131"/>
      <c r="G259" s="131"/>
      <c r="H259" s="131"/>
    </row>
    <row r="260" spans="1:8" s="130" customFormat="1" ht="12" customHeight="1">
      <c r="A260" s="129"/>
      <c r="B260" s="129"/>
      <c r="C260" s="129"/>
      <c r="D260" s="132"/>
      <c r="E260" s="132"/>
      <c r="F260" s="131"/>
      <c r="G260" s="131"/>
      <c r="H260" s="131"/>
    </row>
    <row r="261" spans="1:8" s="130" customFormat="1" ht="12" customHeight="1">
      <c r="A261" s="129"/>
      <c r="B261" s="129"/>
      <c r="C261" s="129"/>
      <c r="D261" s="132"/>
      <c r="E261" s="132"/>
      <c r="F261" s="131"/>
      <c r="G261" s="131"/>
      <c r="H261" s="131"/>
    </row>
    <row r="262" spans="1:8" s="130" customFormat="1" ht="12" customHeight="1">
      <c r="A262" s="129"/>
      <c r="B262" s="129"/>
      <c r="C262" s="129"/>
      <c r="D262" s="132"/>
      <c r="E262" s="132"/>
      <c r="F262" s="131"/>
      <c r="G262" s="131"/>
      <c r="H262" s="131"/>
    </row>
    <row r="263" spans="1:8" s="130" customFormat="1" ht="12" customHeight="1">
      <c r="A263" s="129"/>
      <c r="B263" s="129"/>
      <c r="C263" s="129"/>
      <c r="D263" s="132"/>
      <c r="E263" s="132"/>
      <c r="F263" s="131"/>
      <c r="G263" s="131"/>
      <c r="H263" s="131"/>
    </row>
    <row r="264" spans="1:8" s="130" customFormat="1" ht="12" customHeight="1">
      <c r="A264" s="129"/>
      <c r="B264" s="129"/>
      <c r="C264" s="129"/>
      <c r="D264" s="132"/>
      <c r="E264" s="132"/>
      <c r="F264" s="131"/>
      <c r="G264" s="131"/>
      <c r="H264" s="131"/>
    </row>
    <row r="265" spans="1:8" s="130" customFormat="1" ht="12" customHeight="1">
      <c r="A265" s="129"/>
      <c r="B265" s="129"/>
      <c r="C265" s="129"/>
      <c r="D265" s="132"/>
      <c r="E265" s="132"/>
      <c r="F265" s="131"/>
      <c r="G265" s="131"/>
      <c r="H265" s="131"/>
    </row>
    <row r="266" spans="1:8" s="130" customFormat="1" ht="12" customHeight="1">
      <c r="A266" s="129"/>
      <c r="B266" s="129"/>
      <c r="C266" s="129"/>
      <c r="D266" s="132"/>
      <c r="E266" s="132"/>
      <c r="F266" s="131"/>
      <c r="G266" s="131"/>
      <c r="H266" s="131"/>
    </row>
    <row r="267" spans="1:8" s="130" customFormat="1" ht="12" customHeight="1">
      <c r="A267" s="129"/>
      <c r="B267" s="129"/>
      <c r="C267" s="129"/>
      <c r="D267" s="132"/>
      <c r="E267" s="132"/>
      <c r="F267" s="131"/>
      <c r="G267" s="131"/>
      <c r="H267" s="131"/>
    </row>
    <row r="268" spans="1:8" s="130" customFormat="1" ht="12" customHeight="1">
      <c r="A268" s="129"/>
      <c r="B268" s="129"/>
      <c r="C268" s="129"/>
      <c r="D268" s="132"/>
      <c r="E268" s="132"/>
      <c r="F268" s="131"/>
      <c r="G268" s="131"/>
      <c r="H268" s="131"/>
    </row>
    <row r="269" spans="1:8" s="130" customFormat="1" ht="12" customHeight="1">
      <c r="A269" s="129"/>
      <c r="B269" s="129"/>
      <c r="C269" s="129"/>
      <c r="D269" s="132"/>
      <c r="E269" s="132"/>
      <c r="F269" s="131"/>
      <c r="G269" s="131"/>
      <c r="H269" s="131"/>
    </row>
    <row r="270" spans="1:8" s="130" customFormat="1" ht="12" customHeight="1">
      <c r="A270" s="129"/>
      <c r="B270" s="129"/>
      <c r="C270" s="129"/>
      <c r="D270" s="132"/>
      <c r="E270" s="132"/>
      <c r="F270" s="131"/>
      <c r="G270" s="131"/>
      <c r="H270" s="131"/>
    </row>
    <row r="271" spans="1:8" s="130" customFormat="1" ht="12" customHeight="1">
      <c r="A271" s="129"/>
      <c r="B271" s="129"/>
      <c r="C271" s="129"/>
      <c r="D271" s="132"/>
      <c r="E271" s="132"/>
      <c r="F271" s="131"/>
      <c r="G271" s="131"/>
      <c r="H271" s="131"/>
    </row>
    <row r="272" spans="1:8" s="130" customFormat="1" ht="12" customHeight="1">
      <c r="A272" s="129"/>
      <c r="B272" s="129"/>
      <c r="C272" s="129"/>
      <c r="D272" s="132"/>
      <c r="E272" s="132"/>
      <c r="F272" s="131"/>
      <c r="G272" s="131"/>
      <c r="H272" s="131"/>
    </row>
    <row r="273" spans="1:8" s="130" customFormat="1" ht="12" customHeight="1">
      <c r="A273" s="129"/>
      <c r="B273" s="129"/>
      <c r="C273" s="129"/>
      <c r="D273" s="132"/>
      <c r="E273" s="132"/>
      <c r="F273" s="131"/>
      <c r="G273" s="131"/>
      <c r="H273" s="131"/>
    </row>
    <row r="274" spans="1:8" s="130" customFormat="1" ht="12" customHeight="1">
      <c r="A274" s="129"/>
      <c r="B274" s="129"/>
      <c r="C274" s="129"/>
      <c r="D274" s="132"/>
      <c r="E274" s="132"/>
      <c r="F274" s="131"/>
      <c r="G274" s="131"/>
      <c r="H274" s="131"/>
    </row>
    <row r="275" spans="1:8" s="130" customFormat="1" ht="12" customHeight="1">
      <c r="A275" s="129"/>
      <c r="B275" s="129"/>
      <c r="C275" s="129"/>
      <c r="D275" s="132"/>
      <c r="E275" s="132"/>
      <c r="F275" s="131"/>
      <c r="G275" s="131"/>
      <c r="H275" s="131"/>
    </row>
    <row r="276" spans="1:8" s="130" customFormat="1" ht="12" customHeight="1">
      <c r="A276" s="129"/>
      <c r="B276" s="129"/>
      <c r="C276" s="129"/>
      <c r="D276" s="132"/>
      <c r="E276" s="132"/>
      <c r="F276" s="131"/>
      <c r="G276" s="131"/>
      <c r="H276" s="131"/>
    </row>
    <row r="277" spans="1:8" s="130" customFormat="1" ht="12" customHeight="1">
      <c r="A277" s="129"/>
      <c r="B277" s="129"/>
      <c r="C277" s="129"/>
      <c r="D277" s="132"/>
      <c r="E277" s="132"/>
      <c r="F277" s="131"/>
      <c r="G277" s="131"/>
      <c r="H277" s="131"/>
    </row>
    <row r="278" spans="1:8" s="130" customFormat="1" ht="12" customHeight="1">
      <c r="A278" s="129"/>
      <c r="B278" s="129"/>
      <c r="C278" s="129"/>
      <c r="D278" s="132"/>
      <c r="E278" s="132"/>
      <c r="F278" s="131"/>
      <c r="G278" s="131"/>
      <c r="H278" s="131"/>
    </row>
    <row r="279" spans="1:8" s="130" customFormat="1" ht="12" customHeight="1">
      <c r="A279" s="129"/>
      <c r="B279" s="129"/>
      <c r="C279" s="129"/>
      <c r="D279" s="132"/>
      <c r="E279" s="132"/>
      <c r="F279" s="131"/>
      <c r="G279" s="131"/>
      <c r="H279" s="131"/>
    </row>
    <row r="280" spans="1:8" s="130" customFormat="1" ht="12" customHeight="1">
      <c r="A280" s="129"/>
      <c r="B280" s="129"/>
      <c r="C280" s="129"/>
      <c r="D280" s="132"/>
      <c r="E280" s="132"/>
      <c r="F280" s="131"/>
      <c r="G280" s="131"/>
      <c r="H280" s="131"/>
    </row>
    <row r="281" spans="1:8" s="130" customFormat="1" ht="12" customHeight="1">
      <c r="A281" s="129"/>
      <c r="B281" s="129"/>
      <c r="C281" s="129"/>
      <c r="D281" s="132"/>
      <c r="E281" s="132"/>
      <c r="F281" s="131"/>
      <c r="G281" s="131"/>
      <c r="H281" s="131"/>
    </row>
    <row r="282" spans="1:8" s="130" customFormat="1" ht="12" customHeight="1">
      <c r="A282" s="129"/>
      <c r="B282" s="129"/>
      <c r="C282" s="129"/>
      <c r="D282" s="132"/>
      <c r="E282" s="132"/>
      <c r="F282" s="131"/>
      <c r="G282" s="131"/>
      <c r="H282" s="131"/>
    </row>
    <row r="283" spans="1:8" s="130" customFormat="1" ht="12" customHeight="1">
      <c r="A283" s="129"/>
      <c r="B283" s="129"/>
      <c r="C283" s="129"/>
      <c r="D283" s="132"/>
      <c r="E283" s="132"/>
      <c r="F283" s="131"/>
      <c r="G283" s="131"/>
      <c r="H283" s="131"/>
    </row>
    <row r="284" spans="1:8" s="130" customFormat="1" ht="12" customHeight="1">
      <c r="A284" s="129"/>
      <c r="B284" s="129"/>
      <c r="C284" s="129"/>
      <c r="D284" s="132"/>
      <c r="E284" s="132"/>
      <c r="F284" s="131"/>
      <c r="G284" s="131"/>
      <c r="H284" s="131"/>
    </row>
    <row r="285" spans="1:8" s="130" customFormat="1" ht="12" customHeight="1">
      <c r="A285" s="129"/>
      <c r="B285" s="129"/>
      <c r="C285" s="129"/>
      <c r="D285" s="132"/>
      <c r="E285" s="132"/>
      <c r="F285" s="131"/>
      <c r="G285" s="131"/>
      <c r="H285" s="131"/>
    </row>
    <row r="286" spans="1:8" s="130" customFormat="1" ht="12" customHeight="1">
      <c r="A286" s="129"/>
      <c r="B286" s="129"/>
      <c r="C286" s="129"/>
      <c r="D286" s="132"/>
      <c r="E286" s="132"/>
      <c r="F286" s="131"/>
      <c r="G286" s="131"/>
      <c r="H286" s="131"/>
    </row>
    <row r="287" spans="1:8" s="130" customFormat="1" ht="12" customHeight="1">
      <c r="A287" s="129"/>
      <c r="B287" s="129"/>
      <c r="C287" s="129"/>
      <c r="D287" s="132"/>
      <c r="E287" s="132"/>
      <c r="F287" s="131"/>
      <c r="G287" s="131"/>
      <c r="H287" s="131"/>
    </row>
    <row r="288" spans="1:8" s="130" customFormat="1" ht="12" customHeight="1">
      <c r="A288" s="129"/>
      <c r="B288" s="129"/>
      <c r="C288" s="129"/>
      <c r="D288" s="132"/>
      <c r="E288" s="132"/>
      <c r="F288" s="131"/>
      <c r="G288" s="131"/>
      <c r="H288" s="131"/>
    </row>
    <row r="289" spans="1:8" s="130" customFormat="1" ht="12" customHeight="1">
      <c r="A289" s="129"/>
      <c r="B289" s="129"/>
      <c r="C289" s="129"/>
      <c r="D289" s="132"/>
      <c r="E289" s="132"/>
      <c r="F289" s="131"/>
      <c r="G289" s="131"/>
      <c r="H289" s="131"/>
    </row>
    <row r="290" spans="1:8" s="130" customFormat="1" ht="12" customHeight="1">
      <c r="A290" s="129"/>
      <c r="B290" s="129"/>
      <c r="C290" s="129"/>
      <c r="D290" s="132"/>
      <c r="E290" s="132"/>
      <c r="F290" s="131"/>
      <c r="G290" s="131"/>
      <c r="H290" s="131"/>
    </row>
    <row r="291" spans="1:8" s="130" customFormat="1" ht="12" customHeight="1">
      <c r="A291" s="129"/>
      <c r="B291" s="129"/>
      <c r="C291" s="129"/>
      <c r="D291" s="132"/>
      <c r="E291" s="132"/>
      <c r="F291" s="131"/>
      <c r="G291" s="131"/>
      <c r="H291" s="131"/>
    </row>
    <row r="292" spans="1:8" s="130" customFormat="1" ht="12" customHeight="1">
      <c r="A292" s="129"/>
      <c r="B292" s="129"/>
      <c r="C292" s="129"/>
      <c r="D292" s="132"/>
      <c r="E292" s="132"/>
      <c r="F292" s="131"/>
      <c r="G292" s="131"/>
      <c r="H292" s="131"/>
    </row>
    <row r="293" spans="1:8" s="130" customFormat="1" ht="12" customHeight="1">
      <c r="A293" s="129"/>
      <c r="B293" s="129"/>
      <c r="C293" s="129"/>
      <c r="D293" s="132"/>
      <c r="E293" s="132"/>
      <c r="F293" s="131"/>
      <c r="G293" s="131"/>
      <c r="H293" s="131"/>
    </row>
    <row r="294" spans="1:8" s="130" customFormat="1" ht="12" customHeight="1">
      <c r="A294" s="129"/>
      <c r="B294" s="129"/>
      <c r="C294" s="129"/>
      <c r="D294" s="132"/>
      <c r="E294" s="132"/>
      <c r="F294" s="131"/>
      <c r="G294" s="131"/>
      <c r="H294" s="131"/>
    </row>
    <row r="295" spans="1:8" s="130" customFormat="1" ht="12" customHeight="1">
      <c r="A295" s="129"/>
      <c r="B295" s="129"/>
      <c r="C295" s="129"/>
      <c r="D295" s="132"/>
      <c r="E295" s="132"/>
      <c r="F295" s="131"/>
      <c r="G295" s="131"/>
      <c r="H295" s="131"/>
    </row>
    <row r="296" spans="1:8" s="130" customFormat="1" ht="12" customHeight="1">
      <c r="A296" s="129"/>
      <c r="B296" s="129"/>
      <c r="C296" s="129"/>
      <c r="D296" s="132"/>
      <c r="E296" s="132"/>
      <c r="F296" s="131"/>
      <c r="G296" s="131"/>
      <c r="H296" s="131"/>
    </row>
    <row r="297" spans="1:8" s="130" customFormat="1" ht="12" customHeight="1">
      <c r="A297" s="129"/>
      <c r="B297" s="129"/>
      <c r="C297" s="129"/>
      <c r="D297" s="132"/>
      <c r="E297" s="132"/>
      <c r="F297" s="131"/>
      <c r="G297" s="131"/>
      <c r="H297" s="131"/>
    </row>
    <row r="298" spans="1:8" s="130" customFormat="1" ht="12" customHeight="1">
      <c r="A298" s="129"/>
      <c r="B298" s="129"/>
      <c r="C298" s="129"/>
      <c r="D298" s="132"/>
      <c r="E298" s="132"/>
      <c r="F298" s="131"/>
      <c r="G298" s="131"/>
      <c r="H298" s="131"/>
    </row>
    <row r="299" spans="1:8" s="130" customFormat="1" ht="12" customHeight="1">
      <c r="A299" s="129"/>
      <c r="B299" s="129"/>
      <c r="C299" s="129"/>
      <c r="D299" s="132"/>
      <c r="E299" s="132"/>
      <c r="F299" s="131"/>
      <c r="G299" s="131"/>
      <c r="H299" s="131"/>
    </row>
    <row r="300" spans="1:8" s="130" customFormat="1" ht="12" customHeight="1">
      <c r="A300" s="129"/>
      <c r="B300" s="129"/>
      <c r="C300" s="129"/>
      <c r="D300" s="132"/>
      <c r="E300" s="132"/>
      <c r="F300" s="131"/>
      <c r="G300" s="131"/>
      <c r="H300" s="131"/>
    </row>
    <row r="301" spans="1:8" s="130" customFormat="1" ht="12" customHeight="1">
      <c r="A301" s="129"/>
      <c r="B301" s="129"/>
      <c r="C301" s="129"/>
      <c r="D301" s="132"/>
      <c r="E301" s="132"/>
      <c r="F301" s="131"/>
      <c r="G301" s="131"/>
      <c r="H301" s="131"/>
    </row>
    <row r="302" spans="1:8" s="130" customFormat="1" ht="12" customHeight="1">
      <c r="A302" s="129"/>
      <c r="B302" s="129"/>
      <c r="C302" s="129"/>
      <c r="D302" s="132"/>
      <c r="E302" s="132"/>
      <c r="F302" s="131"/>
      <c r="G302" s="131"/>
      <c r="H302" s="131"/>
    </row>
    <row r="303" spans="1:8" s="130" customFormat="1" ht="12" customHeight="1">
      <c r="A303" s="129"/>
      <c r="B303" s="129"/>
      <c r="C303" s="129"/>
      <c r="D303" s="132"/>
      <c r="E303" s="132"/>
      <c r="F303" s="131"/>
      <c r="G303" s="131"/>
      <c r="H303" s="131"/>
    </row>
    <row r="304" spans="1:8" s="130" customFormat="1" ht="12" customHeight="1">
      <c r="A304" s="129"/>
      <c r="B304" s="129"/>
      <c r="C304" s="129"/>
      <c r="D304" s="132"/>
      <c r="E304" s="132"/>
      <c r="F304" s="131"/>
      <c r="G304" s="131"/>
      <c r="H304" s="131"/>
    </row>
    <row r="305" spans="1:8" s="130" customFormat="1" ht="12" customHeight="1">
      <c r="A305" s="129"/>
      <c r="B305" s="129"/>
      <c r="C305" s="129"/>
      <c r="D305" s="132"/>
      <c r="E305" s="132"/>
      <c r="F305" s="131"/>
      <c r="G305" s="131"/>
      <c r="H305" s="131"/>
    </row>
    <row r="306" spans="1:8" s="130" customFormat="1" ht="12" customHeight="1">
      <c r="A306" s="129"/>
      <c r="B306" s="129"/>
      <c r="C306" s="129"/>
      <c r="D306" s="132"/>
      <c r="E306" s="132"/>
      <c r="F306" s="131"/>
      <c r="G306" s="131"/>
      <c r="H306" s="131"/>
    </row>
    <row r="307" spans="1:8" s="130" customFormat="1" ht="12" customHeight="1">
      <c r="A307" s="129"/>
      <c r="B307" s="129"/>
      <c r="C307" s="129"/>
      <c r="D307" s="132"/>
      <c r="E307" s="132"/>
      <c r="F307" s="131"/>
      <c r="G307" s="131"/>
      <c r="H307" s="131"/>
    </row>
    <row r="308" spans="1:8" s="130" customFormat="1" ht="12" customHeight="1">
      <c r="A308" s="129"/>
      <c r="B308" s="129"/>
      <c r="C308" s="129"/>
      <c r="D308" s="132"/>
      <c r="E308" s="132"/>
      <c r="F308" s="131"/>
      <c r="G308" s="131"/>
      <c r="H308" s="131"/>
    </row>
    <row r="309" spans="1:8" s="130" customFormat="1" ht="12" customHeight="1">
      <c r="A309" s="129"/>
      <c r="B309" s="129"/>
      <c r="C309" s="129"/>
      <c r="D309" s="132"/>
      <c r="E309" s="132"/>
      <c r="F309" s="131"/>
      <c r="G309" s="131"/>
      <c r="H309" s="131"/>
    </row>
    <row r="310" spans="1:8" s="130" customFormat="1" ht="12" customHeight="1">
      <c r="A310" s="129"/>
      <c r="B310" s="129"/>
      <c r="C310" s="129"/>
      <c r="D310" s="132"/>
      <c r="E310" s="132"/>
      <c r="F310" s="131"/>
      <c r="G310" s="131"/>
      <c r="H310" s="131"/>
    </row>
    <row r="311" spans="1:8" s="130" customFormat="1" ht="12" customHeight="1">
      <c r="A311" s="129"/>
      <c r="B311" s="129"/>
      <c r="C311" s="129"/>
      <c r="D311" s="132"/>
      <c r="E311" s="132"/>
      <c r="F311" s="131"/>
      <c r="G311" s="131"/>
      <c r="H311" s="131"/>
    </row>
    <row r="312" spans="1:8" s="130" customFormat="1" ht="12" customHeight="1">
      <c r="A312" s="129"/>
      <c r="B312" s="129"/>
      <c r="C312" s="129"/>
      <c r="D312" s="132"/>
      <c r="E312" s="132"/>
      <c r="F312" s="131"/>
      <c r="G312" s="131"/>
      <c r="H312" s="131"/>
    </row>
    <row r="313" spans="1:8" s="130" customFormat="1" ht="12" customHeight="1">
      <c r="A313" s="129"/>
      <c r="B313" s="129"/>
      <c r="C313" s="129"/>
      <c r="D313" s="132"/>
      <c r="E313" s="132"/>
      <c r="F313" s="131"/>
      <c r="G313" s="131"/>
      <c r="H313" s="131"/>
    </row>
    <row r="314" spans="1:8" s="130" customFormat="1" ht="12" customHeight="1">
      <c r="A314" s="129"/>
      <c r="B314" s="129"/>
      <c r="C314" s="129"/>
      <c r="D314" s="132"/>
      <c r="E314" s="132"/>
      <c r="F314" s="131"/>
      <c r="G314" s="131"/>
      <c r="H314" s="131"/>
    </row>
    <row r="315" spans="1:8" s="130" customFormat="1" ht="12" customHeight="1">
      <c r="A315" s="129"/>
      <c r="B315" s="129"/>
      <c r="C315" s="129"/>
      <c r="D315" s="132"/>
      <c r="E315" s="132"/>
      <c r="F315" s="131"/>
      <c r="G315" s="131"/>
      <c r="H315" s="131"/>
    </row>
    <row r="316" spans="1:8" s="130" customFormat="1" ht="12" customHeight="1">
      <c r="A316" s="129"/>
      <c r="B316" s="129"/>
      <c r="C316" s="129"/>
      <c r="D316" s="132"/>
      <c r="E316" s="132"/>
      <c r="F316" s="131"/>
      <c r="G316" s="131"/>
      <c r="H316" s="131"/>
    </row>
    <row r="317" spans="1:8" s="130" customFormat="1" ht="12" customHeight="1">
      <c r="A317" s="129"/>
      <c r="B317" s="129"/>
      <c r="C317" s="129"/>
      <c r="D317" s="132"/>
      <c r="E317" s="132"/>
      <c r="F317" s="131"/>
      <c r="G317" s="131"/>
      <c r="H317" s="131"/>
    </row>
    <row r="318" spans="1:8" s="130" customFormat="1" ht="12" customHeight="1">
      <c r="A318" s="129"/>
      <c r="B318" s="129"/>
      <c r="C318" s="129"/>
      <c r="D318" s="132"/>
      <c r="E318" s="132"/>
      <c r="F318" s="131"/>
      <c r="G318" s="131"/>
      <c r="H318" s="131"/>
    </row>
    <row r="319" spans="1:8" s="130" customFormat="1" ht="12" customHeight="1">
      <c r="A319" s="129"/>
      <c r="B319" s="129"/>
      <c r="C319" s="129"/>
      <c r="D319" s="132"/>
      <c r="E319" s="132"/>
      <c r="F319" s="131"/>
      <c r="G319" s="131"/>
      <c r="H319" s="131"/>
    </row>
    <row r="320" spans="1:8" s="130" customFormat="1" ht="12" customHeight="1">
      <c r="A320" s="129"/>
      <c r="B320" s="129"/>
      <c r="C320" s="129"/>
      <c r="D320" s="132"/>
      <c r="E320" s="132"/>
      <c r="F320" s="131"/>
      <c r="G320" s="131"/>
      <c r="H320" s="131"/>
    </row>
    <row r="321" spans="1:8" s="130" customFormat="1" ht="12" customHeight="1">
      <c r="A321" s="129"/>
      <c r="B321" s="129"/>
      <c r="C321" s="129"/>
      <c r="D321" s="132"/>
      <c r="E321" s="132"/>
      <c r="F321" s="131"/>
      <c r="G321" s="131"/>
      <c r="H321" s="131"/>
    </row>
    <row r="322" spans="1:8" s="130" customFormat="1" ht="12" customHeight="1">
      <c r="A322" s="129"/>
      <c r="B322" s="129"/>
      <c r="C322" s="129"/>
      <c r="D322" s="132"/>
      <c r="E322" s="132"/>
      <c r="F322" s="131"/>
      <c r="G322" s="131"/>
      <c r="H322" s="131"/>
    </row>
    <row r="323" spans="1:8" s="130" customFormat="1" ht="12" customHeight="1">
      <c r="A323" s="129"/>
      <c r="B323" s="129"/>
      <c r="C323" s="129"/>
      <c r="D323" s="132"/>
      <c r="E323" s="132"/>
      <c r="F323" s="131"/>
      <c r="G323" s="131"/>
      <c r="H323" s="131"/>
    </row>
    <row r="324" spans="1:8" s="130" customFormat="1" ht="12" customHeight="1">
      <c r="A324" s="129"/>
      <c r="B324" s="129"/>
      <c r="C324" s="129"/>
      <c r="D324" s="132"/>
      <c r="E324" s="132"/>
      <c r="F324" s="131"/>
      <c r="G324" s="131"/>
      <c r="H324" s="131"/>
    </row>
    <row r="325" spans="1:8" s="130" customFormat="1" ht="12" customHeight="1">
      <c r="A325" s="129"/>
      <c r="B325" s="129"/>
      <c r="C325" s="129"/>
      <c r="D325" s="132"/>
      <c r="E325" s="132"/>
      <c r="F325" s="131"/>
      <c r="G325" s="131"/>
      <c r="H325" s="131"/>
    </row>
    <row r="326" spans="1:8" s="130" customFormat="1" ht="12" customHeight="1">
      <c r="A326" s="129"/>
      <c r="B326" s="129"/>
      <c r="C326" s="129"/>
      <c r="D326" s="132"/>
      <c r="E326" s="132"/>
      <c r="F326" s="131"/>
      <c r="G326" s="131"/>
      <c r="H326" s="131"/>
    </row>
    <row r="327" spans="1:8" s="130" customFormat="1" ht="12" customHeight="1">
      <c r="A327" s="129"/>
      <c r="B327" s="129"/>
      <c r="C327" s="129"/>
      <c r="D327" s="132"/>
      <c r="E327" s="132"/>
      <c r="F327" s="131"/>
      <c r="G327" s="131"/>
      <c r="H327" s="131"/>
    </row>
    <row r="328" spans="1:8" s="130" customFormat="1" ht="12" customHeight="1">
      <c r="A328" s="129"/>
      <c r="B328" s="129"/>
      <c r="C328" s="129"/>
      <c r="D328" s="132"/>
      <c r="E328" s="132"/>
      <c r="F328" s="131"/>
      <c r="G328" s="131"/>
      <c r="H328" s="131"/>
    </row>
    <row r="329" spans="1:8" s="130" customFormat="1" ht="12" customHeight="1">
      <c r="A329" s="129"/>
      <c r="B329" s="129"/>
      <c r="C329" s="129"/>
      <c r="D329" s="132"/>
      <c r="E329" s="132"/>
      <c r="F329" s="131"/>
      <c r="G329" s="131"/>
      <c r="H329" s="131"/>
    </row>
    <row r="330" spans="1:8" s="130" customFormat="1" ht="12" customHeight="1">
      <c r="A330" s="129"/>
      <c r="B330" s="129"/>
      <c r="C330" s="129"/>
      <c r="D330" s="132"/>
      <c r="E330" s="132"/>
      <c r="F330" s="131"/>
      <c r="G330" s="131"/>
      <c r="H330" s="131"/>
    </row>
    <row r="331" spans="1:8" s="130" customFormat="1" ht="12" customHeight="1">
      <c r="A331" s="129"/>
      <c r="B331" s="129"/>
      <c r="C331" s="129"/>
      <c r="D331" s="132"/>
      <c r="E331" s="132"/>
      <c r="F331" s="131"/>
      <c r="G331" s="131"/>
      <c r="H331" s="131"/>
    </row>
    <row r="332" spans="1:8" s="130" customFormat="1" ht="12" customHeight="1">
      <c r="A332" s="129"/>
      <c r="B332" s="129"/>
      <c r="C332" s="129"/>
      <c r="D332" s="132"/>
      <c r="E332" s="132"/>
      <c r="F332" s="131"/>
      <c r="G332" s="131"/>
      <c r="H332" s="131"/>
    </row>
    <row r="333" spans="1:8" s="130" customFormat="1" ht="12" customHeight="1">
      <c r="A333" s="129"/>
      <c r="B333" s="129"/>
      <c r="C333" s="129"/>
      <c r="D333" s="132"/>
      <c r="E333" s="132"/>
      <c r="F333" s="131"/>
      <c r="G333" s="131"/>
      <c r="H333" s="131"/>
    </row>
    <row r="334" spans="1:8" s="130" customFormat="1" ht="12" customHeight="1">
      <c r="A334" s="129"/>
      <c r="B334" s="129"/>
      <c r="C334" s="129"/>
      <c r="D334" s="132"/>
      <c r="E334" s="132"/>
      <c r="F334" s="131"/>
      <c r="G334" s="131"/>
      <c r="H334" s="131"/>
    </row>
    <row r="335" spans="1:8" s="130" customFormat="1" ht="12" customHeight="1">
      <c r="A335" s="129"/>
      <c r="B335" s="129"/>
      <c r="C335" s="129"/>
      <c r="D335" s="132"/>
      <c r="E335" s="132"/>
      <c r="F335" s="131"/>
      <c r="G335" s="131"/>
      <c r="H335" s="131"/>
    </row>
    <row r="336" spans="1:8" s="130" customFormat="1" ht="12" customHeight="1">
      <c r="A336" s="129"/>
      <c r="B336" s="129"/>
      <c r="C336" s="129"/>
      <c r="D336" s="132"/>
      <c r="E336" s="132"/>
      <c r="F336" s="131"/>
      <c r="G336" s="131"/>
      <c r="H336" s="131"/>
    </row>
    <row r="337" spans="1:8" s="130" customFormat="1" ht="12" customHeight="1">
      <c r="A337" s="129"/>
      <c r="B337" s="129"/>
      <c r="C337" s="129"/>
      <c r="D337" s="132"/>
      <c r="E337" s="132"/>
      <c r="F337" s="131"/>
      <c r="G337" s="131"/>
      <c r="H337" s="131"/>
    </row>
    <row r="338" spans="1:8" s="130" customFormat="1" ht="12" customHeight="1">
      <c r="A338" s="129"/>
      <c r="B338" s="129"/>
      <c r="C338" s="129"/>
      <c r="D338" s="132"/>
      <c r="E338" s="132"/>
      <c r="F338" s="131"/>
      <c r="G338" s="131"/>
      <c r="H338" s="131"/>
    </row>
    <row r="339" spans="1:8" s="130" customFormat="1" ht="12" customHeight="1">
      <c r="A339" s="129"/>
      <c r="B339" s="129"/>
      <c r="C339" s="129"/>
      <c r="D339" s="132"/>
      <c r="E339" s="132"/>
      <c r="F339" s="131"/>
      <c r="G339" s="131"/>
      <c r="H339" s="131"/>
    </row>
    <row r="340" spans="1:8" s="130" customFormat="1" ht="12" customHeight="1">
      <c r="A340" s="129"/>
      <c r="B340" s="129"/>
      <c r="C340" s="129"/>
      <c r="D340" s="132"/>
      <c r="E340" s="132"/>
      <c r="F340" s="131"/>
      <c r="G340" s="131"/>
      <c r="H340" s="131"/>
    </row>
    <row r="341" spans="1:8" s="130" customFormat="1" ht="12" customHeight="1">
      <c r="A341" s="129"/>
      <c r="B341" s="129"/>
      <c r="C341" s="129"/>
      <c r="D341" s="132"/>
      <c r="E341" s="132"/>
      <c r="F341" s="131"/>
      <c r="G341" s="131"/>
      <c r="H341" s="131"/>
    </row>
    <row r="342" spans="1:8" s="130" customFormat="1" ht="12" customHeight="1">
      <c r="A342" s="129"/>
      <c r="B342" s="129"/>
      <c r="C342" s="129"/>
      <c r="D342" s="132"/>
      <c r="E342" s="132"/>
      <c r="F342" s="131"/>
      <c r="G342" s="131"/>
      <c r="H342" s="131"/>
    </row>
    <row r="343" spans="1:8" s="130" customFormat="1" ht="12" customHeight="1">
      <c r="A343" s="129"/>
      <c r="B343" s="129"/>
      <c r="C343" s="129"/>
      <c r="D343" s="132"/>
      <c r="E343" s="132"/>
      <c r="F343" s="131"/>
      <c r="G343" s="131"/>
      <c r="H343" s="131"/>
    </row>
    <row r="344" spans="1:8" s="130" customFormat="1" ht="12" customHeight="1">
      <c r="A344" s="129"/>
      <c r="B344" s="129"/>
      <c r="C344" s="129"/>
      <c r="D344" s="132"/>
      <c r="E344" s="132"/>
      <c r="F344" s="131"/>
      <c r="G344" s="131"/>
      <c r="H344" s="131"/>
    </row>
    <row r="345" spans="1:8" s="130" customFormat="1" ht="12" customHeight="1">
      <c r="A345" s="129"/>
      <c r="B345" s="129"/>
      <c r="C345" s="129"/>
      <c r="D345" s="132"/>
      <c r="E345" s="132"/>
      <c r="F345" s="131"/>
      <c r="G345" s="131"/>
      <c r="H345" s="131"/>
    </row>
    <row r="346" spans="1:8" s="130" customFormat="1" ht="12" customHeight="1">
      <c r="A346" s="129"/>
      <c r="B346" s="129"/>
      <c r="C346" s="129"/>
      <c r="D346" s="132"/>
      <c r="E346" s="132"/>
      <c r="F346" s="131"/>
      <c r="G346" s="131"/>
      <c r="H346" s="131"/>
    </row>
    <row r="347" spans="1:8" s="130" customFormat="1" ht="12" customHeight="1">
      <c r="A347" s="129"/>
      <c r="B347" s="129"/>
      <c r="C347" s="129"/>
      <c r="D347" s="132"/>
      <c r="E347" s="132"/>
      <c r="F347" s="131"/>
      <c r="G347" s="131"/>
      <c r="H347" s="131"/>
    </row>
    <row r="348" spans="1:8" s="130" customFormat="1" ht="12" customHeight="1">
      <c r="A348" s="129"/>
      <c r="B348" s="129"/>
      <c r="C348" s="129"/>
      <c r="D348" s="132"/>
      <c r="E348" s="132"/>
      <c r="F348" s="131"/>
      <c r="G348" s="131"/>
      <c r="H348" s="131"/>
    </row>
    <row r="349" spans="1:8" s="130" customFormat="1" ht="12" customHeight="1">
      <c r="A349" s="129"/>
      <c r="B349" s="129"/>
      <c r="C349" s="129"/>
      <c r="D349" s="129"/>
      <c r="E349" s="129"/>
      <c r="F349" s="131"/>
      <c r="G349" s="131"/>
      <c r="H349" s="131"/>
    </row>
    <row r="350" spans="1:8" s="130" customFormat="1" ht="12" customHeight="1">
      <c r="A350" s="129"/>
      <c r="B350" s="129"/>
      <c r="C350" s="129"/>
      <c r="D350" s="129"/>
      <c r="E350" s="129"/>
      <c r="F350" s="131"/>
      <c r="G350" s="131"/>
      <c r="H350" s="131"/>
    </row>
    <row r="351" spans="1:8" s="130" customFormat="1" ht="12" customHeight="1">
      <c r="A351" s="129"/>
      <c r="B351" s="129"/>
      <c r="C351" s="129"/>
      <c r="D351" s="129"/>
      <c r="E351" s="129"/>
      <c r="F351" s="131"/>
      <c r="G351" s="131"/>
      <c r="H351" s="131"/>
    </row>
    <row r="352" spans="1:8" s="130" customFormat="1" ht="12" customHeight="1">
      <c r="A352" s="129"/>
      <c r="B352" s="129"/>
      <c r="C352" s="129"/>
      <c r="D352" s="129"/>
      <c r="E352" s="129"/>
      <c r="F352" s="131"/>
      <c r="G352" s="131"/>
      <c r="H352" s="131"/>
    </row>
    <row r="353" spans="1:8" s="130" customFormat="1" ht="12" customHeight="1">
      <c r="A353" s="129"/>
      <c r="B353" s="129"/>
      <c r="C353" s="129"/>
      <c r="D353" s="129"/>
      <c r="E353" s="129"/>
      <c r="F353" s="131"/>
      <c r="G353" s="131"/>
      <c r="H353" s="131"/>
    </row>
    <row r="354" spans="1:8" s="130" customFormat="1" ht="12" customHeight="1">
      <c r="A354" s="129"/>
      <c r="B354" s="129"/>
      <c r="C354" s="129"/>
      <c r="D354" s="129"/>
      <c r="E354" s="129"/>
      <c r="F354" s="131"/>
      <c r="G354" s="131"/>
      <c r="H354" s="131"/>
    </row>
    <row r="355" spans="1:8" s="130" customFormat="1" ht="12" customHeight="1">
      <c r="A355" s="129"/>
      <c r="B355" s="129"/>
      <c r="C355" s="129"/>
      <c r="D355" s="129"/>
      <c r="E355" s="129"/>
      <c r="F355" s="131"/>
      <c r="G355" s="131"/>
      <c r="H355" s="131"/>
    </row>
    <row r="356" spans="1:8" s="130" customFormat="1" ht="12" customHeight="1">
      <c r="A356" s="129"/>
      <c r="B356" s="129"/>
      <c r="C356" s="129"/>
      <c r="D356" s="129"/>
      <c r="E356" s="129"/>
      <c r="F356" s="131"/>
      <c r="G356" s="131"/>
      <c r="H356" s="131"/>
    </row>
    <row r="357" spans="1:8" s="130" customFormat="1" ht="12" customHeight="1">
      <c r="A357" s="129"/>
      <c r="B357" s="129"/>
      <c r="C357" s="129"/>
      <c r="D357" s="129"/>
      <c r="E357" s="129"/>
      <c r="F357" s="131"/>
      <c r="G357" s="131"/>
      <c r="H357" s="131"/>
    </row>
    <row r="358" spans="1:8" s="130" customFormat="1" ht="12" customHeight="1">
      <c r="A358" s="129"/>
      <c r="B358" s="129"/>
      <c r="C358" s="129"/>
      <c r="D358" s="129"/>
      <c r="E358" s="129"/>
      <c r="F358" s="131"/>
      <c r="G358" s="131"/>
      <c r="H358" s="131"/>
    </row>
    <row r="359" spans="1:8" s="130" customFormat="1" ht="12" customHeight="1">
      <c r="A359" s="129"/>
      <c r="B359" s="129"/>
      <c r="C359" s="129"/>
      <c r="D359" s="129"/>
      <c r="E359" s="129"/>
      <c r="F359" s="131"/>
      <c r="G359" s="131"/>
      <c r="H359" s="131"/>
    </row>
    <row r="360" spans="1:8" s="130" customFormat="1" ht="12" customHeight="1">
      <c r="A360" s="129"/>
      <c r="B360" s="129"/>
      <c r="C360" s="129"/>
      <c r="D360" s="129"/>
      <c r="E360" s="129"/>
      <c r="F360" s="131"/>
      <c r="G360" s="131"/>
      <c r="H360" s="131"/>
    </row>
    <row r="361" spans="1:8" s="130" customFormat="1" ht="12" customHeight="1">
      <c r="A361" s="129"/>
      <c r="B361" s="129"/>
      <c r="C361" s="129"/>
      <c r="D361" s="129"/>
      <c r="E361" s="129"/>
      <c r="F361" s="131"/>
      <c r="G361" s="131"/>
      <c r="H361" s="131"/>
    </row>
    <row r="362" spans="1:8" s="130" customFormat="1" ht="12" customHeight="1">
      <c r="A362" s="129"/>
      <c r="B362" s="129"/>
      <c r="C362" s="129"/>
      <c r="D362" s="129"/>
      <c r="E362" s="129"/>
      <c r="F362" s="131"/>
      <c r="G362" s="131"/>
      <c r="H362" s="131"/>
    </row>
    <row r="363" spans="1:8" s="130" customFormat="1" ht="12" customHeight="1">
      <c r="A363" s="129"/>
      <c r="B363" s="129"/>
      <c r="C363" s="129"/>
      <c r="D363" s="129"/>
      <c r="E363" s="129"/>
      <c r="F363" s="131"/>
      <c r="G363" s="131"/>
      <c r="H363" s="131"/>
    </row>
    <row r="364" spans="1:8" s="130" customFormat="1" ht="12" customHeight="1">
      <c r="A364" s="129"/>
      <c r="B364" s="129"/>
      <c r="C364" s="129"/>
      <c r="D364" s="129"/>
      <c r="E364" s="129"/>
      <c r="F364" s="131"/>
      <c r="G364" s="131"/>
      <c r="H364" s="131"/>
    </row>
    <row r="365" spans="1:8" s="130" customFormat="1" ht="12" customHeight="1">
      <c r="A365" s="129"/>
      <c r="B365" s="129"/>
      <c r="C365" s="129"/>
      <c r="D365" s="129"/>
      <c r="E365" s="129"/>
      <c r="F365" s="131"/>
      <c r="G365" s="131"/>
      <c r="H365" s="131"/>
    </row>
    <row r="366" spans="1:8" s="130" customFormat="1" ht="12" customHeight="1">
      <c r="A366" s="129"/>
      <c r="B366" s="129"/>
      <c r="C366" s="129"/>
      <c r="D366" s="129"/>
      <c r="E366" s="129"/>
      <c r="F366" s="131"/>
      <c r="G366" s="131"/>
      <c r="H366" s="131"/>
    </row>
    <row r="367" spans="1:8" s="130" customFormat="1" ht="12" customHeight="1">
      <c r="A367" s="129"/>
      <c r="B367" s="129"/>
      <c r="C367" s="129"/>
      <c r="D367" s="129"/>
      <c r="E367" s="129"/>
      <c r="F367" s="131"/>
      <c r="G367" s="131"/>
      <c r="H367" s="131"/>
    </row>
    <row r="368" spans="1:8" s="130" customFormat="1" ht="12" customHeight="1">
      <c r="A368" s="129"/>
      <c r="B368" s="129"/>
      <c r="C368" s="129"/>
      <c r="D368" s="129"/>
      <c r="E368" s="129"/>
      <c r="F368" s="131"/>
      <c r="G368" s="131"/>
      <c r="H368" s="131"/>
    </row>
    <row r="369" spans="1:8" s="130" customFormat="1" ht="12" customHeight="1">
      <c r="A369" s="129"/>
      <c r="B369" s="129"/>
      <c r="C369" s="129"/>
      <c r="D369" s="129"/>
      <c r="E369" s="129"/>
      <c r="F369" s="131"/>
      <c r="G369" s="131"/>
      <c r="H369" s="131"/>
    </row>
    <row r="370" spans="1:8" s="130" customFormat="1" ht="12" customHeight="1">
      <c r="A370" s="129"/>
      <c r="B370" s="129"/>
      <c r="C370" s="129"/>
      <c r="D370" s="129"/>
      <c r="E370" s="129"/>
      <c r="F370" s="131"/>
      <c r="G370" s="131"/>
      <c r="H370" s="131"/>
    </row>
    <row r="371" spans="1:8" s="130" customFormat="1" ht="12" customHeight="1">
      <c r="A371" s="129"/>
      <c r="B371" s="129"/>
      <c r="C371" s="129"/>
      <c r="D371" s="129"/>
      <c r="E371" s="129"/>
      <c r="F371" s="131"/>
      <c r="G371" s="131"/>
      <c r="H371" s="131"/>
    </row>
    <row r="372" spans="1:8" s="130" customFormat="1" ht="12" customHeight="1">
      <c r="A372" s="129"/>
      <c r="B372" s="129"/>
      <c r="C372" s="129"/>
      <c r="D372" s="129"/>
      <c r="E372" s="129"/>
      <c r="F372" s="131"/>
      <c r="G372" s="131"/>
      <c r="H372" s="131"/>
    </row>
    <row r="373" spans="1:8" s="130" customFormat="1" ht="12" customHeight="1">
      <c r="A373" s="129"/>
      <c r="B373" s="129"/>
      <c r="C373" s="129"/>
      <c r="D373" s="129"/>
      <c r="E373" s="129"/>
      <c r="F373" s="131"/>
      <c r="G373" s="131"/>
      <c r="H373" s="131"/>
    </row>
    <row r="374" spans="1:8" s="130" customFormat="1" ht="12" customHeight="1">
      <c r="A374" s="129"/>
      <c r="B374" s="129"/>
      <c r="C374" s="129"/>
      <c r="D374" s="129"/>
      <c r="E374" s="129"/>
      <c r="F374" s="131"/>
      <c r="G374" s="131"/>
      <c r="H374" s="131"/>
    </row>
    <row r="375" spans="1:8" s="130" customFormat="1" ht="12" customHeight="1">
      <c r="A375" s="129"/>
      <c r="B375" s="129"/>
      <c r="C375" s="129"/>
      <c r="D375" s="129"/>
      <c r="E375" s="129"/>
      <c r="F375" s="131"/>
      <c r="G375" s="131"/>
      <c r="H375" s="131"/>
    </row>
    <row r="376" spans="1:8" s="130" customFormat="1" ht="12" customHeight="1">
      <c r="A376" s="129"/>
      <c r="B376" s="129"/>
      <c r="C376" s="129"/>
      <c r="D376" s="129"/>
      <c r="E376" s="129"/>
      <c r="F376" s="131"/>
      <c r="G376" s="131"/>
      <c r="H376" s="131"/>
    </row>
    <row r="377" spans="1:8" s="130" customFormat="1" ht="12" customHeight="1">
      <c r="A377" s="129"/>
      <c r="B377" s="129"/>
      <c r="C377" s="129"/>
      <c r="D377" s="129"/>
      <c r="E377" s="129"/>
      <c r="F377" s="131"/>
      <c r="G377" s="131"/>
      <c r="H377" s="131"/>
    </row>
    <row r="378" spans="1:8" s="130" customFormat="1" ht="12" customHeight="1">
      <c r="A378" s="129"/>
      <c r="B378" s="129"/>
      <c r="C378" s="129"/>
      <c r="D378" s="129"/>
      <c r="E378" s="129"/>
      <c r="F378" s="131"/>
      <c r="G378" s="131"/>
      <c r="H378" s="131"/>
    </row>
    <row r="379" spans="1:8" s="130" customFormat="1" ht="12" customHeight="1">
      <c r="A379" s="129"/>
      <c r="B379" s="129"/>
      <c r="C379" s="129"/>
      <c r="D379" s="129"/>
      <c r="E379" s="129"/>
      <c r="F379" s="131"/>
      <c r="G379" s="131"/>
      <c r="H379" s="131"/>
    </row>
    <row r="380" spans="1:8" s="130" customFormat="1" ht="12" customHeight="1">
      <c r="A380" s="129"/>
      <c r="B380" s="129"/>
      <c r="C380" s="129"/>
      <c r="D380" s="129"/>
      <c r="E380" s="129"/>
      <c r="F380" s="131"/>
      <c r="G380" s="131"/>
      <c r="H380" s="131"/>
    </row>
    <row r="381" spans="1:8" s="130" customFormat="1" ht="12" customHeight="1">
      <c r="A381" s="129"/>
      <c r="B381" s="129"/>
      <c r="C381" s="129"/>
      <c r="D381" s="129"/>
      <c r="E381" s="129"/>
      <c r="F381" s="131"/>
      <c r="G381" s="131"/>
      <c r="H381" s="131"/>
    </row>
    <row r="382" spans="1:8" s="130" customFormat="1" ht="12" customHeight="1">
      <c r="A382" s="129"/>
      <c r="B382" s="129"/>
      <c r="C382" s="129"/>
      <c r="D382" s="129"/>
      <c r="E382" s="129"/>
      <c r="F382" s="131"/>
      <c r="G382" s="131"/>
      <c r="H382" s="131"/>
    </row>
    <row r="383" spans="1:8" s="130" customFormat="1" ht="12" customHeight="1">
      <c r="A383" s="129"/>
      <c r="B383" s="129"/>
      <c r="C383" s="129"/>
      <c r="D383" s="129"/>
      <c r="E383" s="129"/>
      <c r="F383" s="131"/>
      <c r="G383" s="131"/>
      <c r="H383" s="131"/>
    </row>
    <row r="384" spans="1:8" s="130" customFormat="1" ht="12" customHeight="1">
      <c r="A384" s="129"/>
      <c r="B384" s="129"/>
      <c r="C384" s="129"/>
      <c r="D384" s="129"/>
      <c r="E384" s="129"/>
      <c r="F384" s="131"/>
      <c r="G384" s="131"/>
      <c r="H384" s="131"/>
    </row>
  </sheetData>
  <sheetProtection/>
  <mergeCells count="9">
    <mergeCell ref="A1:H1"/>
    <mergeCell ref="A4:A6"/>
    <mergeCell ref="B4:E4"/>
    <mergeCell ref="F4:H4"/>
    <mergeCell ref="D5:D6"/>
    <mergeCell ref="E5:E6"/>
    <mergeCell ref="F5:H5"/>
    <mergeCell ref="B5:B6"/>
    <mergeCell ref="C5:C6"/>
  </mergeCells>
  <printOptions horizontalCentered="1"/>
  <pageMargins left="0.4" right="0.2" top="0.49" bottom="0.28" header="0.33" footer="0.19"/>
  <pageSetup horizontalDpi="600" verticalDpi="600" orientation="landscape" paperSize="9" scale="44" r:id="rId1"/>
  <headerFooter alignWithMargins="0">
    <oddFooter>&amp;C&amp;N ~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2019-11-28T08:28:43Z</cp:lastPrinted>
  <dcterms:created xsi:type="dcterms:W3CDTF">2009-03-26T05:18:15Z</dcterms:created>
  <dcterms:modified xsi:type="dcterms:W3CDTF">2021-07-12T11:21:01Z</dcterms:modified>
  <cp:category/>
  <cp:version/>
  <cp:contentType/>
  <cp:contentStatus/>
</cp:coreProperties>
</file>